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77790B83-5490-48CB-8BCC-49910E52EEDA}" xr6:coauthVersionLast="47" xr6:coauthVersionMax="47" xr10:uidLastSave="{00000000-0000-0000-0000-000000000000}"/>
  <bookViews>
    <workbookView xWindow="-120" yWindow="-120" windowWidth="38640" windowHeight="21120" xr2:uid="{A6B8EAE0-9B7E-4145-A7BC-3AF71B7AB2B1}"/>
  </bookViews>
  <sheets>
    <sheet name="Oppgave 6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2" l="1"/>
  <c r="H32" i="2"/>
  <c r="C27" i="2"/>
  <c r="C8" i="2"/>
  <c r="C7" i="2"/>
  <c r="C6" i="2"/>
  <c r="C5" i="2"/>
  <c r="C4" i="2"/>
  <c r="C3" i="2"/>
  <c r="C2" i="2"/>
  <c r="C9" i="2" s="1"/>
  <c r="O31" i="2" s="1"/>
</calcChain>
</file>

<file path=xl/sharedStrings.xml><?xml version="1.0" encoding="utf-8"?>
<sst xmlns="http://schemas.openxmlformats.org/spreadsheetml/2006/main" count="7" uniqueCount="7">
  <si>
    <t>Antall år etter 2010(x)</t>
  </si>
  <si>
    <t>Antall søkere (y)</t>
  </si>
  <si>
    <t>SUM:</t>
  </si>
  <si>
    <t>a), b)</t>
  </si>
  <si>
    <t>R=</t>
  </si>
  <si>
    <t xml:space="preserve">c) </t>
  </si>
  <si>
    <t xml:space="preserve">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</si>
</sst>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Antall søkere til et studium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0565551181102364"/>
                  <c:y val="6.910776361529548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xVal>
            <c:numRef>
              <c:f>'Oppgave 6'!$A$2:$A$8</c:f>
              <c:numCache>
                <c:formatCode>General</c:formatCode>
                <c:ptCount val="7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</c:numCache>
            </c:numRef>
          </c:xVal>
          <c:yVal>
            <c:numRef>
              <c:f>'Oppgave 6'!$B$2:$B$8</c:f>
              <c:numCache>
                <c:formatCode>General</c:formatCode>
                <c:ptCount val="7"/>
                <c:pt idx="0">
                  <c:v>17</c:v>
                </c:pt>
                <c:pt idx="1">
                  <c:v>19</c:v>
                </c:pt>
                <c:pt idx="2">
                  <c:v>22</c:v>
                </c:pt>
                <c:pt idx="3">
                  <c:v>30</c:v>
                </c:pt>
                <c:pt idx="4">
                  <c:v>30</c:v>
                </c:pt>
                <c:pt idx="5">
                  <c:v>34</c:v>
                </c:pt>
                <c:pt idx="6">
                  <c:v>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89-40F4-868A-A2FDB3C02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344368"/>
        <c:axId val="855341488"/>
      </c:scatterChart>
      <c:valAx>
        <c:axId val="855344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år etter 2010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55341488"/>
        <c:crosses val="autoZero"/>
        <c:crossBetween val="midCat"/>
      </c:valAx>
      <c:valAx>
        <c:axId val="85534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søkere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55344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88900</xdr:rowOff>
    </xdr:from>
    <xdr:to>
      <xdr:col>18</xdr:col>
      <xdr:colOff>77061</xdr:colOff>
      <xdr:row>16</xdr:row>
      <xdr:rowOff>6705</xdr:rowOff>
    </xdr:to>
    <xdr:pic>
      <xdr:nvPicPr>
        <xdr:cNvPr id="2" name="Bilde 2">
          <a:extLst>
            <a:ext uri="{FF2B5EF4-FFF2-40B4-BE49-F238E27FC236}">
              <a16:creationId xmlns:a16="http://schemas.microsoft.com/office/drawing/2014/main" id="{5771E6F1-7262-4EFF-9989-47E67F1B9A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564"/>
        <a:stretch/>
      </xdr:blipFill>
      <xdr:spPr>
        <a:xfrm>
          <a:off x="7620000" y="1041400"/>
          <a:ext cx="6173061" cy="2394305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10</xdr:row>
      <xdr:rowOff>1587</xdr:rowOff>
    </xdr:from>
    <xdr:to>
      <xdr:col>6</xdr:col>
      <xdr:colOff>657225</xdr:colOff>
      <xdr:row>25</xdr:row>
      <xdr:rowOff>26987</xdr:rowOff>
    </xdr:to>
    <xdr:graphicFrame macro="">
      <xdr:nvGraphicFramePr>
        <xdr:cNvPr id="3" name="Diagram 3">
          <a:extLst>
            <a:ext uri="{FF2B5EF4-FFF2-40B4-BE49-F238E27FC236}">
              <a16:creationId xmlns:a16="http://schemas.microsoft.com/office/drawing/2014/main" id="{748E720B-7A95-46F3-A00C-0597E24FAE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501650</xdr:colOff>
      <xdr:row>29</xdr:row>
      <xdr:rowOff>47625</xdr:rowOff>
    </xdr:from>
    <xdr:ext cx="3971925" cy="7429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kstSylinder 4">
              <a:extLst>
                <a:ext uri="{FF2B5EF4-FFF2-40B4-BE49-F238E27FC236}">
                  <a16:creationId xmlns:a16="http://schemas.microsoft.com/office/drawing/2014/main" id="{5A688CE5-97E5-4DCB-9CE1-2C8BE4E7DA69}"/>
                </a:ext>
              </a:extLst>
            </xdr:cNvPr>
            <xdr:cNvSpPr txBox="1"/>
          </xdr:nvSpPr>
          <xdr:spPr>
            <a:xfrm>
              <a:off x="501650" y="5953125"/>
              <a:ext cx="3971925" cy="742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nb-N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acc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𝑌</m:t>
                        </m:r>
                      </m:e>
                    </m:acc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=−8+3,5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𝑥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nb-NO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</m:oMath>
                </m:oMathPara>
              </a14:m>
              <a:endParaRPr lang="nb-NO">
                <a:effectLst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𝑥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=15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𝑠𝑣𝑎𝑟𝑒𝑟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å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𝑟𝑒𝑡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2025. 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𝑉𝑖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𝑓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𝑟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𝑒𝑠𝑡𝑖𝑚𝑒𝑟𝑡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𝑎𝑛𝑡𝑎𝑙𝑙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ø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𝑘𝑒𝑟𝑒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𝑖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2025:</m:t>
                    </m:r>
                    <m:r>
                      <m:rPr>
                        <m:nor/>
                      </m:rPr>
                      <a:rPr lang="nb-NO" sz="1100" b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</m:oMath>
                </m:oMathPara>
              </a14:m>
              <a:endParaRPr lang="nb-NO">
                <a:effectLst/>
              </a:endParaRPr>
            </a:p>
            <a:p>
              <a:pPr eaLnBrk="1" fontAlgn="auto" latinLnBrk="0" hangingPunct="1"/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accPr>
                    <m:e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𝑌</m:t>
                      </m:r>
                    </m:e>
                  </m:acc>
                  <m:d>
                    <m:dPr>
                      <m:ctrlP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15</m:t>
                      </m:r>
                    </m:e>
                  </m:d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=−8+3,5∙15≈</m:t>
                  </m:r>
                </m:oMath>
              </a14:m>
              <a:r>
                <a:rPr lang="nb-NO">
                  <a:effectLst/>
                </a:rPr>
                <a:t>45</a:t>
              </a:r>
              <a:r>
                <a:rPr lang="nb-NO" baseline="0">
                  <a:effectLst/>
                </a:rPr>
                <a:t> </a:t>
              </a:r>
            </a:p>
            <a:p>
              <a:pPr eaLnBrk="1" fontAlgn="auto" latinLnBrk="0" hangingPunct="1"/>
              <a:endParaRPr lang="nb-NO">
                <a:effectLst/>
              </a:endParaRPr>
            </a:p>
            <a:p>
              <a:endParaRPr lang="nb-NO" sz="1100"/>
            </a:p>
          </xdr:txBody>
        </xdr:sp>
      </mc:Choice>
      <mc:Fallback>
        <xdr:sp macro="" textlink="">
          <xdr:nvSpPr>
            <xdr:cNvPr id="4" name="TekstSylinder 4">
              <a:extLst>
                <a:ext uri="{FF2B5EF4-FFF2-40B4-BE49-F238E27FC236}">
                  <a16:creationId xmlns:a16="http://schemas.microsoft.com/office/drawing/2014/main" id="{5A688CE5-97E5-4DCB-9CE1-2C8BE4E7DA69}"/>
                </a:ext>
              </a:extLst>
            </xdr:cNvPr>
            <xdr:cNvSpPr txBox="1"/>
          </xdr:nvSpPr>
          <xdr:spPr>
            <a:xfrm>
              <a:off x="501650" y="5953125"/>
              <a:ext cx="3971925" cy="742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𝑌 ̂=−8+3,5𝑥 "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nb-NO">
                <a:effectLst/>
              </a:endParaRPr>
            </a:p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𝑥=15 𝑠𝑣𝑎𝑟𝑒𝑟 å𝑟𝑒𝑡 2025.  𝑉𝑖 𝑓å𝑟 𝑒𝑠𝑡𝑖𝑚𝑒𝑟𝑡 𝑎𝑛𝑡𝑎𝑙𝑙 𝑠ø𝑘𝑒𝑟𝑒 𝑖 2025:" 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nb-NO">
                <a:effectLst/>
              </a:endParaRPr>
            </a:p>
            <a:p>
              <a:pPr eaLnBrk="1" fontAlgn="auto" latinLnBrk="0" hangingPunct="1"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𝑌 ̂(15)=−8+3,5∙15≈</a:t>
              </a:r>
              <a:r>
                <a:rPr lang="nb-NO">
                  <a:effectLst/>
                </a:rPr>
                <a:t>45</a:t>
              </a:r>
              <a:r>
                <a:rPr lang="nb-NO" baseline="0">
                  <a:effectLst/>
                </a:rPr>
                <a:t> </a:t>
              </a:r>
            </a:p>
            <a:p>
              <a:pPr eaLnBrk="1" fontAlgn="auto" latinLnBrk="0" hangingPunct="1"/>
              <a:endParaRPr lang="nb-NO">
                <a:effectLst/>
              </a:endParaRPr>
            </a:p>
            <a:p>
              <a:endParaRPr lang="nb-NO" sz="1100"/>
            </a:p>
          </xdr:txBody>
        </xdr:sp>
      </mc:Fallback>
    </mc:AlternateContent>
    <xdr:clientData/>
  </xdr:oneCellAnchor>
  <xdr:oneCellAnchor>
    <xdr:from>
      <xdr:col>9</xdr:col>
      <xdr:colOff>196849</xdr:colOff>
      <xdr:row>28</xdr:row>
      <xdr:rowOff>152399</xdr:rowOff>
    </xdr:from>
    <xdr:ext cx="3603625" cy="153352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kstSylinder 5">
              <a:extLst>
                <a:ext uri="{FF2B5EF4-FFF2-40B4-BE49-F238E27FC236}">
                  <a16:creationId xmlns:a16="http://schemas.microsoft.com/office/drawing/2014/main" id="{0D14E7AE-26FE-4E47-AB5B-921CC6090FE0}"/>
                </a:ext>
              </a:extLst>
            </xdr:cNvPr>
            <xdr:cNvSpPr txBox="1"/>
          </xdr:nvSpPr>
          <xdr:spPr>
            <a:xfrm>
              <a:off x="7054849" y="5867399"/>
              <a:ext cx="3603625" cy="153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: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=3           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𝑚𝑜𝑡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         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: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&gt;3</m:t>
                    </m:r>
                  </m:oMath>
                </m:oMathPara>
              </a14:m>
              <a:endParaRPr lang="nb-NO" sz="1100" b="0">
                <a:ea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𝑇𝑒𝑠𝑡𝑜𝑏𝑠𝑒𝑟𝑣𝑎𝑡𝑜𝑟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𝑍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acc>
                          <m:accPr>
                            <m:chr m:val="̂"/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𝛽</m:t>
                                </m:r>
                              </m:e>
                              <m:sub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</m:e>
                        </m:acc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Sup>
                          <m:sSubSupPr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𝛽</m:t>
                            </m:r>
                          </m:e>
                          <m:sub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  <m:sup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p>
                        </m:sSubSup>
                      </m:num>
                      <m:den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𝜎</m:t>
                        </m:r>
                      </m:den>
                    </m:f>
                    <m:rad>
                      <m:radPr>
                        <m:degHide m:val="on"/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radPr>
                      <m:deg/>
                      <m:e>
                        <m:sSup>
                          <m:sSupPr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nary>
                              <m:naryPr>
                                <m:chr m:val="∑"/>
                                <m:subHide m:val="on"/>
                                <m:supHide m:val="on"/>
                                <m:ctrlP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(</m:t>
                                </m:r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𝑥</m:t>
                                </m:r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−</m:t>
                                </m:r>
                                <m:acc>
                                  <m:accPr>
                                    <m:chr m:val="̅"/>
                                    <m:ctrlP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accPr>
                                  <m:e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𝑥</m:t>
                                    </m:r>
                                  </m:e>
                                </m:acc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)</m:t>
                                </m:r>
                              </m:e>
                            </m:nary>
                          </m:e>
                          <m:sup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</m:e>
                    </m:rad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≈</m:t>
                    </m:r>
                    <m:r>
                      <a:rPr lang="nb-NO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1,32</m:t>
                    </m:r>
                  </m:oMath>
                </m:oMathPara>
              </a14:m>
              <a:endParaRPr lang="nb-NO">
                <a:effectLst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0,05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≈1,64</m:t>
                    </m:r>
                  </m:oMath>
                </m:oMathPara>
              </a14:m>
              <a:endParaRPr lang="nb-NO">
                <a:effectLst/>
              </a:endParaRPr>
            </a:p>
            <a:p>
              <a:endParaRPr lang="nb-NO">
                <a:effectLst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𝑍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&lt;</m:t>
                    </m:r>
                    <m:sSub>
                      <m:sSubPr>
                        <m:ctrlP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  <m:t>0,05</m:t>
                        </m:r>
                      </m:sub>
                    </m:sSub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. 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𝐷𝑒𝑡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𝑏𝑒𝑡𝑦𝑟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𝑎𝑡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𝑣𝑖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𝑖𝑘𝑘𝑒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h𝑎𝑟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𝑔𝑟𝑢𝑛𝑛𝑙𝑎𝑔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𝑡𝑖𝑙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 å 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𝑝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å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𝑠𝑡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å </m:t>
                    </m:r>
                    <m:sSub>
                      <m:sSubPr>
                        <m:ctrlP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 .</m:t>
                    </m:r>
                  </m:oMath>
                </m:oMathPara>
              </a14:m>
              <a:endParaRPr lang="nb-NO" b="0" i="1">
                <a:effectLst/>
                <a:latin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𝑉𝑖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𝑏𝑒h𝑜𝑙𝑑𝑒𝑟</m:t>
                    </m:r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b="0" i="1">
                            <a:effectLst/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nb-NO" b="0" i="1">
                        <a:effectLst/>
                        <a:latin typeface="Cambria Math" panose="02040503050406030204" pitchFamily="18" charset="0"/>
                      </a:rPr>
                      <m:t>.</m:t>
                    </m:r>
                  </m:oMath>
                </m:oMathPara>
              </a14:m>
              <a:endParaRPr lang="nb-NO">
                <a:effectLst/>
              </a:endParaRPr>
            </a:p>
            <a:p>
              <a:endParaRPr lang="nb-NO" sz="1100"/>
            </a:p>
          </xdr:txBody>
        </xdr:sp>
      </mc:Choice>
      <mc:Fallback>
        <xdr:sp macro="" textlink="">
          <xdr:nvSpPr>
            <xdr:cNvPr id="5" name="TekstSylinder 5">
              <a:extLst>
                <a:ext uri="{FF2B5EF4-FFF2-40B4-BE49-F238E27FC236}">
                  <a16:creationId xmlns:a16="http://schemas.microsoft.com/office/drawing/2014/main" id="{0D14E7AE-26FE-4E47-AB5B-921CC6090FE0}"/>
                </a:ext>
              </a:extLst>
            </xdr:cNvPr>
            <xdr:cNvSpPr txBox="1"/>
          </xdr:nvSpPr>
          <xdr:spPr>
            <a:xfrm>
              <a:off x="7054849" y="5867399"/>
              <a:ext cx="3603625" cy="153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𝐻_0: 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𝛽_1=3            𝑚𝑜𝑡           𝐻_1: 𝛽_1&gt;3</a:t>
              </a:r>
              <a:endParaRPr lang="nb-NO" sz="1100" b="0">
                <a:ea typeface="Cambria Math" panose="02040503050406030204" pitchFamily="18" charset="0"/>
              </a:endParaRPr>
            </a:p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𝑇𝑒𝑠𝑡𝑜𝑏𝑠𝑒𝑟𝑣𝑎𝑡𝑜𝑟 𝑍=((𝛽_1 ) ̂−𝛽_1^0)/𝜎 √(∑▒〖(𝑥−𝑥 ̅)〗^2 )≈1,32</a:t>
              </a:r>
              <a:endParaRPr lang="nb-NO">
                <a:effectLst/>
              </a:endParaRPr>
            </a:p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𝑧_0,05≈1,64</a:t>
              </a:r>
              <a:endParaRPr lang="nb-NO">
                <a:effectLst/>
              </a:endParaRPr>
            </a:p>
            <a:p>
              <a:endParaRPr lang="nb-NO">
                <a:effectLst/>
              </a:endParaRPr>
            </a:p>
            <a:p>
              <a:pPr/>
              <a:r>
                <a:rPr lang="nb-NO" b="0" i="0">
                  <a:effectLst/>
                  <a:latin typeface="Cambria Math" panose="02040503050406030204" pitchFamily="18" charset="0"/>
                </a:rPr>
                <a:t>𝑍&lt;𝑧_0,05. 𝐷𝑒𝑡 𝑏𝑒𝑡𝑦𝑟 𝑎𝑡 𝑣𝑖 𝑖𝑘𝑘𝑒 ℎ𝑎𝑟 𝑔𝑟𝑢𝑛𝑛𝑙𝑎𝑔 𝑡𝑖𝑙 å 𝑝å𝑠𝑡å 𝐻_1  .</a:t>
              </a:r>
              <a:endParaRPr lang="nb-NO" b="0" i="1">
                <a:effectLst/>
                <a:latin typeface="Cambria Math" panose="02040503050406030204" pitchFamily="18" charset="0"/>
              </a:endParaRPr>
            </a:p>
            <a:p>
              <a:pPr/>
              <a:r>
                <a:rPr lang="nb-NO" b="0" i="0">
                  <a:effectLst/>
                  <a:latin typeface="Cambria Math" panose="02040503050406030204" pitchFamily="18" charset="0"/>
                </a:rPr>
                <a:t> 𝑉𝑖 𝑏𝑒ℎ𝑜𝑙𝑑𝑒𝑟 𝐻_0.</a:t>
              </a:r>
              <a:endParaRPr lang="nb-NO">
                <a:effectLst/>
              </a:endParaRPr>
            </a:p>
            <a:p>
              <a:endParaRPr lang="nb-NO" sz="1100"/>
            </a:p>
          </xdr:txBody>
        </xdr:sp>
      </mc:Fallback>
    </mc:AlternateContent>
    <xdr:clientData/>
  </xdr:oneCellAnchor>
  <xdr:twoCellAnchor editAs="oneCell">
    <xdr:from>
      <xdr:col>2</xdr:col>
      <xdr:colOff>0</xdr:colOff>
      <xdr:row>0</xdr:row>
      <xdr:rowOff>180974</xdr:rowOff>
    </xdr:from>
    <xdr:to>
      <xdr:col>2</xdr:col>
      <xdr:colOff>466790</xdr:colOff>
      <xdr:row>0</xdr:row>
      <xdr:rowOff>447674</xdr:rowOff>
    </xdr:to>
    <xdr:pic>
      <xdr:nvPicPr>
        <xdr:cNvPr id="6" name="Bilde 7">
          <a:extLst>
            <a:ext uri="{FF2B5EF4-FFF2-40B4-BE49-F238E27FC236}">
              <a16:creationId xmlns:a16="http://schemas.microsoft.com/office/drawing/2014/main" id="{BD1CC5A6-D443-4204-B51A-4CC1C56AD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0" y="180974"/>
          <a:ext cx="466790" cy="266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nri\Documents\Python%20programs\Oppgaver%20kap.6%20(l&#248;sning).xlsx" TargetMode="External"/><Relationship Id="rId1" Type="http://schemas.openxmlformats.org/officeDocument/2006/relationships/externalLinkPath" Target="/Users/henri/Documents/Python%20programs/Oppgaver%20kap.6%20(l&#248;sning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pgave 1"/>
      <sheetName val="Oppgave 2"/>
      <sheetName val="Oppgave 3"/>
      <sheetName val="Oppgave 4"/>
      <sheetName val="Oppgave 5"/>
      <sheetName val="Oppgave 6"/>
      <sheetName val="Oppgave 7"/>
      <sheetName val="Oppgave 8"/>
    </sheetNames>
    <sheetDataSet>
      <sheetData sheetId="0"/>
      <sheetData sheetId="1"/>
      <sheetData sheetId="2"/>
      <sheetData sheetId="3"/>
      <sheetData sheetId="4"/>
      <sheetData sheetId="5">
        <row r="2">
          <cell r="A2">
            <v>7</v>
          </cell>
          <cell r="B2">
            <v>17</v>
          </cell>
        </row>
        <row r="3">
          <cell r="A3">
            <v>8</v>
          </cell>
          <cell r="B3">
            <v>19</v>
          </cell>
        </row>
        <row r="4">
          <cell r="A4">
            <v>9</v>
          </cell>
          <cell r="B4">
            <v>22</v>
          </cell>
        </row>
        <row r="5">
          <cell r="A5">
            <v>10</v>
          </cell>
          <cell r="B5">
            <v>30</v>
          </cell>
        </row>
        <row r="6">
          <cell r="A6">
            <v>11</v>
          </cell>
          <cell r="B6">
            <v>30</v>
          </cell>
        </row>
        <row r="7">
          <cell r="A7">
            <v>12</v>
          </cell>
          <cell r="B7">
            <v>34</v>
          </cell>
        </row>
        <row r="8">
          <cell r="A8">
            <v>13</v>
          </cell>
          <cell r="B8">
            <v>37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1C870-6E23-4772-8E58-E7515DE779D5}">
  <dimension ref="A1:O33"/>
  <sheetViews>
    <sheetView tabSelected="1" workbookViewId="0">
      <selection activeCell="J3" sqref="J3"/>
    </sheetView>
  </sheetViews>
  <sheetFormatPr defaultColWidth="11.42578125" defaultRowHeight="15" x14ac:dyDescent="0.25"/>
  <sheetData>
    <row r="1" spans="1:3" ht="45" x14ac:dyDescent="0.25">
      <c r="A1" s="1" t="s">
        <v>0</v>
      </c>
      <c r="B1" s="1" t="s">
        <v>1</v>
      </c>
    </row>
    <row r="2" spans="1:3" x14ac:dyDescent="0.25">
      <c r="A2">
        <v>7</v>
      </c>
      <c r="B2">
        <v>17</v>
      </c>
      <c r="C2">
        <f>(A2-AVERAGE(A$2:A$8))^2</f>
        <v>9</v>
      </c>
    </row>
    <row r="3" spans="1:3" x14ac:dyDescent="0.25">
      <c r="A3">
        <v>8</v>
      </c>
      <c r="B3">
        <v>19</v>
      </c>
      <c r="C3">
        <f t="shared" ref="C3:C8" si="0">(A3-AVERAGE(A$2:A$8))^2</f>
        <v>4</v>
      </c>
    </row>
    <row r="4" spans="1:3" x14ac:dyDescent="0.25">
      <c r="A4">
        <v>9</v>
      </c>
      <c r="B4">
        <v>22</v>
      </c>
      <c r="C4">
        <f t="shared" si="0"/>
        <v>1</v>
      </c>
    </row>
    <row r="5" spans="1:3" x14ac:dyDescent="0.25">
      <c r="A5">
        <v>10</v>
      </c>
      <c r="B5">
        <v>30</v>
      </c>
      <c r="C5">
        <f t="shared" si="0"/>
        <v>0</v>
      </c>
    </row>
    <row r="6" spans="1:3" x14ac:dyDescent="0.25">
      <c r="A6">
        <v>11</v>
      </c>
      <c r="B6">
        <v>30</v>
      </c>
      <c r="C6">
        <f t="shared" si="0"/>
        <v>1</v>
      </c>
    </row>
    <row r="7" spans="1:3" x14ac:dyDescent="0.25">
      <c r="A7">
        <v>12</v>
      </c>
      <c r="B7">
        <v>34</v>
      </c>
      <c r="C7">
        <f t="shared" si="0"/>
        <v>4</v>
      </c>
    </row>
    <row r="8" spans="1:3" x14ac:dyDescent="0.25">
      <c r="A8">
        <v>13</v>
      </c>
      <c r="B8">
        <v>37</v>
      </c>
      <c r="C8">
        <f t="shared" si="0"/>
        <v>9</v>
      </c>
    </row>
    <row r="9" spans="1:3" x14ac:dyDescent="0.25">
      <c r="B9" t="s">
        <v>2</v>
      </c>
      <c r="C9">
        <f>SUM(C2:C8)</f>
        <v>28</v>
      </c>
    </row>
    <row r="10" spans="1:3" x14ac:dyDescent="0.25">
      <c r="A10" t="s">
        <v>3</v>
      </c>
    </row>
    <row r="27" spans="1:15" x14ac:dyDescent="0.25">
      <c r="B27" t="s">
        <v>4</v>
      </c>
      <c r="C27">
        <f>SQRT(0.9635)</f>
        <v>0.981580358401695</v>
      </c>
    </row>
    <row r="30" spans="1:15" x14ac:dyDescent="0.25">
      <c r="A30" t="s">
        <v>5</v>
      </c>
      <c r="J30" t="s">
        <v>6</v>
      </c>
    </row>
    <row r="31" spans="1:15" x14ac:dyDescent="0.25">
      <c r="O31">
        <f>(3.5-3)*SQRT(C9)/2</f>
        <v>1.3228756555322954</v>
      </c>
    </row>
    <row r="32" spans="1:15" x14ac:dyDescent="0.25">
      <c r="H32">
        <f>-8+3.5*15</f>
        <v>44.5</v>
      </c>
    </row>
    <row r="33" spans="15:15" x14ac:dyDescent="0.25">
      <c r="O33">
        <f>_xlfn.NORM.S.INV(1-0.05)</f>
        <v>1.6448536269514715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2025-05-10T21:08:19Z</dcterms:created>
  <dcterms:modified xsi:type="dcterms:W3CDTF">2025-05-10T21:08:19Z</dcterms:modified>
</cp:coreProperties>
</file>