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1E5E113B-9C2B-40BC-9545-1A7620D048C5}" xr6:coauthVersionLast="47" xr6:coauthVersionMax="47" xr10:uidLastSave="{00000000-0000-0000-0000-000000000000}"/>
  <bookViews>
    <workbookView xWindow="-120" yWindow="-120" windowWidth="38640" windowHeight="21120" xr2:uid="{B06D8518-B317-4C79-904E-FC7E3D8F415B}"/>
  </bookViews>
  <sheets>
    <sheet name="Oppgave 5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C32" i="2"/>
  <c r="F44" i="2" s="1"/>
  <c r="C31" i="2"/>
  <c r="B31" i="2"/>
  <c r="Q30" i="2"/>
  <c r="C30" i="2"/>
  <c r="B30" i="2"/>
  <c r="C29" i="2"/>
  <c r="B29" i="2"/>
  <c r="C28" i="2"/>
  <c r="B28" i="2"/>
</calcChain>
</file>

<file path=xl/sharedStrings.xml><?xml version="1.0" encoding="utf-8"?>
<sst xmlns="http://schemas.openxmlformats.org/spreadsheetml/2006/main" count="8" uniqueCount="7">
  <si>
    <t xml:space="preserve">a) </t>
  </si>
  <si>
    <t>Antall år etter 2000 (x)</t>
  </si>
  <si>
    <t>Import i tonn (y)</t>
  </si>
  <si>
    <t xml:space="preserve">b) </t>
  </si>
  <si>
    <t>Import i tonn (z)</t>
  </si>
  <si>
    <t>SUM:</t>
  </si>
  <si>
    <t xml:space="preserve">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</si>
</sst>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Norsk import av en gastype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5829965004374453"/>
                  <c:y val="-0.151450184333894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'Oppgave 5'!$A$3:$A$6</c:f>
              <c:numCache>
                <c:formatCode>General</c:formatCode>
                <c:ptCount val="4"/>
                <c:pt idx="0">
                  <c:v>6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</c:numCache>
            </c:numRef>
          </c:xVal>
          <c:yVal>
            <c:numRef>
              <c:f>'Oppgave 5'!$B$3:$B$6</c:f>
              <c:numCache>
                <c:formatCode>General</c:formatCode>
                <c:ptCount val="4"/>
                <c:pt idx="0">
                  <c:v>1430</c:v>
                </c:pt>
                <c:pt idx="1">
                  <c:v>980</c:v>
                </c:pt>
                <c:pt idx="2">
                  <c:v>720</c:v>
                </c:pt>
                <c:pt idx="3">
                  <c:v>470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6A-4B91-83BA-532560644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5290456"/>
        <c:axId val="985288656"/>
      </c:scatterChart>
      <c:valAx>
        <c:axId val="985290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år etter 2000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5288656"/>
        <c:crosses val="autoZero"/>
        <c:crossBetween val="midCat"/>
      </c:valAx>
      <c:valAx>
        <c:axId val="98528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import i tonn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5290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Norsk</a:t>
            </a:r>
            <a:r>
              <a:rPr lang="en-US" baseline="0"/>
              <a:t> import av en gastype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5'!$B$27</c:f>
              <c:strCache>
                <c:ptCount val="1"/>
                <c:pt idx="0">
                  <c:v>Import i tonn (z)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1614029541927696"/>
                  <c:y val="-0.182933071811837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'Oppgave 5'!$A$28:$A$31</c:f>
              <c:numCache>
                <c:formatCode>General</c:formatCode>
                <c:ptCount val="4"/>
                <c:pt idx="0">
                  <c:v>6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</c:numCache>
            </c:numRef>
          </c:xVal>
          <c:yVal>
            <c:numRef>
              <c:f>'Oppgave 5'!$B$28:$B$31</c:f>
              <c:numCache>
                <c:formatCode>General</c:formatCode>
                <c:ptCount val="4"/>
                <c:pt idx="0">
                  <c:v>2044900</c:v>
                </c:pt>
                <c:pt idx="1">
                  <c:v>960400</c:v>
                </c:pt>
                <c:pt idx="2">
                  <c:v>518400</c:v>
                </c:pt>
                <c:pt idx="3">
                  <c:v>220900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B6-494B-8D0F-A4EF1D297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062840"/>
        <c:axId val="585060320"/>
      </c:scatterChart>
      <c:valAx>
        <c:axId val="585062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5060320"/>
        <c:crosses val="autoZero"/>
        <c:crossBetween val="midCat"/>
      </c:valAx>
      <c:valAx>
        <c:axId val="58506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5062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131762</xdr:rowOff>
    </xdr:from>
    <xdr:to>
      <xdr:col>5</xdr:col>
      <xdr:colOff>628650</xdr:colOff>
      <xdr:row>23</xdr:row>
      <xdr:rowOff>160337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ACF7A947-7FB7-4D13-8F94-C5DD110B2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342899</xdr:colOff>
      <xdr:row>25</xdr:row>
      <xdr:rowOff>153987</xdr:rowOff>
    </xdr:from>
    <xdr:to>
      <xdr:col>9</xdr:col>
      <xdr:colOff>9524</xdr:colOff>
      <xdr:row>38</xdr:row>
      <xdr:rowOff>28575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988D6D80-F7CE-454A-A0F1-B60536CA1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685800</xdr:colOff>
      <xdr:row>2</xdr:row>
      <xdr:rowOff>95250</xdr:rowOff>
    </xdr:from>
    <xdr:to>
      <xdr:col>16</xdr:col>
      <xdr:colOff>658072</xdr:colOff>
      <xdr:row>17</xdr:row>
      <xdr:rowOff>105190</xdr:rowOff>
    </xdr:to>
    <xdr:pic>
      <xdr:nvPicPr>
        <xdr:cNvPr id="4" name="Bilde 4">
          <a:extLst>
            <a:ext uri="{FF2B5EF4-FFF2-40B4-BE49-F238E27FC236}">
              <a16:creationId xmlns:a16="http://schemas.microsoft.com/office/drawing/2014/main" id="{B37FD699-82B8-4062-801E-B1921C0DCC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8104"/>
        <a:stretch/>
      </xdr:blipFill>
      <xdr:spPr>
        <a:xfrm>
          <a:off x="6877050" y="666750"/>
          <a:ext cx="6068272" cy="2867440"/>
        </a:xfrm>
        <a:prstGeom prst="rect">
          <a:avLst/>
        </a:prstGeom>
      </xdr:spPr>
    </xdr:pic>
    <xdr:clientData/>
  </xdr:twoCellAnchor>
  <xdr:oneCellAnchor>
    <xdr:from>
      <xdr:col>9</xdr:col>
      <xdr:colOff>190499</xdr:colOff>
      <xdr:row>26</xdr:row>
      <xdr:rowOff>355600</xdr:rowOff>
    </xdr:from>
    <xdr:ext cx="4314825" cy="96837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kstSylinder 5">
              <a:extLst>
                <a:ext uri="{FF2B5EF4-FFF2-40B4-BE49-F238E27FC236}">
                  <a16:creationId xmlns:a16="http://schemas.microsoft.com/office/drawing/2014/main" id="{8F3C91CA-6C89-42CD-A89E-4A0009903FDD}"/>
                </a:ext>
              </a:extLst>
            </xdr:cNvPr>
            <xdr:cNvSpPr txBox="1"/>
          </xdr:nvSpPr>
          <xdr:spPr>
            <a:xfrm>
              <a:off x="7143749" y="5499100"/>
              <a:ext cx="4314825" cy="9683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nb-NO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𝑌</m:t>
                      </m:r>
                    </m:e>
                  </m:acc>
                  <m:r>
                    <a:rPr lang="nb-NO" sz="1100" b="0" i="1">
                      <a:latin typeface="Cambria Math" panose="02040503050406030204" pitchFamily="18" charset="0"/>
                    </a:rPr>
                    <m:t>=4 000 000 −369 607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𝑥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nb-NO" sz="1100"/>
                <a:t>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𝑥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=12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𝑠𝑣𝑎𝑟𝑒𝑟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å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𝑟𝑒𝑡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2012. 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𝑉𝑖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𝑓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𝑒𝑠𝑡𝑖𝑚𝑒𝑟𝑡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𝑖𝑚𝑝𝑜𝑟𝑡𝑒𝑟𝑡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𝑚𝑒𝑛𝑔𝑑𝑒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𝑖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2012:</m:t>
                  </m:r>
                </m:oMath>
              </a14:m>
              <a:r>
                <a:rPr lang="nb-NO" sz="1100" b="0"/>
                <a:t>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</m:t>
                      </m:r>
                    </m:e>
                  </m:acc>
                  <m:d>
                    <m:d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12</m:t>
                      </m:r>
                    </m:e>
                  </m:d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=4 000 000 −369 607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∙12=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-435284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Det betyr at det er slutt på import av denne gastypen før 2012. </a:t>
              </a:r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5" name="TekstSylinder 5">
              <a:extLst>
                <a:ext uri="{FF2B5EF4-FFF2-40B4-BE49-F238E27FC236}">
                  <a16:creationId xmlns:a16="http://schemas.microsoft.com/office/drawing/2014/main" id="{8F3C91CA-6C89-42CD-A89E-4A0009903FDD}"/>
                </a:ext>
              </a:extLst>
            </xdr:cNvPr>
            <xdr:cNvSpPr txBox="1"/>
          </xdr:nvSpPr>
          <xdr:spPr>
            <a:xfrm>
              <a:off x="7143749" y="5499100"/>
              <a:ext cx="4314825" cy="9683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𝑌 ̂=4 000 000 −369 607𝑥 </a:t>
              </a:r>
              <a:r>
                <a:rPr lang="nb-NO" sz="1100"/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𝑥=12 𝑠𝑣𝑎𝑟𝑒𝑟 å𝑟𝑒𝑡 2012.  𝑉𝑖 𝑓å𝑟 𝑒𝑠𝑡𝑖𝑚𝑒𝑟𝑡 𝑖𝑚𝑝𝑜𝑟𝑡𝑒𝑟𝑡 𝑚𝑒𝑛𝑔𝑑𝑒 𝑖 2012:</a:t>
              </a:r>
              <a:r>
                <a:rPr lang="nb-NO" sz="1100" b="0"/>
                <a:t>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 ̂(12)=4 000 000 −369 607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∙12=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-435284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Det betyr at det er slutt på import av denne gastypen før 2012. </a:t>
              </a:r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  <xdr:oneCellAnchor>
    <xdr:from>
      <xdr:col>0</xdr:col>
      <xdr:colOff>38100</xdr:colOff>
      <xdr:row>41</xdr:row>
      <xdr:rowOff>38099</xdr:rowOff>
    </xdr:from>
    <xdr:ext cx="4194175" cy="12573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kstSylinder 6">
              <a:extLst>
                <a:ext uri="{FF2B5EF4-FFF2-40B4-BE49-F238E27FC236}">
                  <a16:creationId xmlns:a16="http://schemas.microsoft.com/office/drawing/2014/main" id="{65AC99AD-6FD0-4D08-9D1A-B5B6B60B10F3}"/>
                </a:ext>
              </a:extLst>
            </xdr:cNvPr>
            <xdr:cNvSpPr txBox="1"/>
          </xdr:nvSpPr>
          <xdr:spPr>
            <a:xfrm>
              <a:off x="38100" y="8229599"/>
              <a:ext cx="4194175" cy="125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 </m:t>
                    </m:r>
                    <m:sSub>
                      <m:sSubPr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=−350 000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      </m:t>
                    </m:r>
                    <m:r>
                      <m:rPr>
                        <m:nor/>
                      </m:rPr>
                      <a:rPr lang="nb-NO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nb-NO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mot</m:t>
                    </m:r>
                    <m:r>
                      <m:rPr>
                        <m:nor/>
                      </m:rPr>
                      <a:rPr lang="nb-NO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  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  </m:t>
                    </m:r>
                    <m:sSub>
                      <m:sSubPr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&lt;−350 000</m:t>
                    </m:r>
                  </m:oMath>
                </m:oMathPara>
              </a14:m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𝛽</m:t>
                                </m:r>
                              </m:e>
                              <m: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Sup>
                          <m:sSubSup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p>
                        </m:sSubSup>
                      </m:num>
                      <m:den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den>
                    </m:f>
                    <m:rad>
                      <m:radPr>
                        <m:degHide m:val="on"/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</m:t>
                                </m:r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acc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𝑥</m:t>
                                    </m:r>
                                  </m:e>
                                </m:acc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e>
                            </m:nary>
                          </m:e>
                          <m:sup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e>
                    </m:rad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−0,73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−1,64</m:t>
                    </m:r>
                  </m:oMath>
                </m:oMathPara>
              </a14:m>
              <a:endParaRPr lang="nb-NO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endParaRPr lang="nb-NO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≻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𝑉𝑖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𝐻𝑎𝑟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𝑖𝑘𝑘𝑒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𝑔𝑟𝑢𝑛𝑛𝑙𝑎𝑔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𝑡𝑖𝑙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å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𝑉𝑖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𝑏𝑒h𝑜𝑙𝑑𝑒𝑟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</m:oMath>
                </m:oMathPara>
              </a14:m>
              <a:endParaRPr lang="nb-NO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endParaRPr lang="nb-NO">
                <a:effectLst/>
              </a:endParaRPr>
            </a:p>
            <a:p>
              <a:endParaRPr lang="nb-NO" sz="1100"/>
            </a:p>
            <a:p>
              <a:endParaRPr lang="nb-NO" sz="1100"/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6" name="TekstSylinder 6">
              <a:extLst>
                <a:ext uri="{FF2B5EF4-FFF2-40B4-BE49-F238E27FC236}">
                  <a16:creationId xmlns:a16="http://schemas.microsoft.com/office/drawing/2014/main" id="{65AC99AD-6FD0-4D08-9D1A-B5B6B60B10F3}"/>
                </a:ext>
              </a:extLst>
            </xdr:cNvPr>
            <xdr:cNvSpPr txBox="1"/>
          </xdr:nvSpPr>
          <xdr:spPr>
            <a:xfrm>
              <a:off x="38100" y="8229599"/>
              <a:ext cx="4194175" cy="125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𝐻_0: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𝛽_1=−350 000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         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mot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       𝐻_1: 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𝛽_1&lt;−350 000</a:t>
              </a:r>
              <a:endParaRPr lang="nb-NO" sz="1100"/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𝑍=((𝛽_1 ) ̂−𝛽_1^0)/𝜎 √(∑▒〖(𝑥−𝑥 ̅)〗^2 )≈−0,73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−𝑧_0,05≈−1,64</a:t>
              </a:r>
              <a:endParaRPr lang="nb-NO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endParaRPr lang="nb-NO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𝑍≻〖−𝑧〗_0,05. 𝑉𝑖 𝐻𝑎𝑟 𝑖𝑘𝑘𝑒 𝑔𝑟𝑢𝑛𝑛𝑙𝑎𝑔 𝑡𝑖𝑙 å 𝑝å𝑠𝑡å 𝐻_1. 𝑉𝑖 𝑏𝑒ℎ𝑜𝑙𝑑𝑒𝑟 𝐻_0.</a:t>
              </a:r>
              <a:endParaRPr lang="nb-NO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endParaRPr lang="nb-NO">
                <a:effectLst/>
              </a:endParaRPr>
            </a:p>
            <a:p>
              <a:endParaRPr lang="nb-NO" sz="1100"/>
            </a:p>
            <a:p>
              <a:endParaRPr lang="nb-NO" sz="1100"/>
            </a:p>
            <a:p>
              <a:endParaRPr lang="nb-NO" sz="1100"/>
            </a:p>
          </xdr:txBody>
        </xdr:sp>
      </mc:Fallback>
    </mc:AlternateContent>
    <xdr:clientData/>
  </xdr:oneCellAnchor>
  <xdr:twoCellAnchor editAs="oneCell">
    <xdr:from>
      <xdr:col>2</xdr:col>
      <xdr:colOff>28575</xdr:colOff>
      <xdr:row>26</xdr:row>
      <xdr:rowOff>0</xdr:rowOff>
    </xdr:from>
    <xdr:to>
      <xdr:col>2</xdr:col>
      <xdr:colOff>495365</xdr:colOff>
      <xdr:row>26</xdr:row>
      <xdr:rowOff>209579</xdr:rowOff>
    </xdr:to>
    <xdr:pic>
      <xdr:nvPicPr>
        <xdr:cNvPr id="7" name="Bilde 8">
          <a:extLst>
            <a:ext uri="{FF2B5EF4-FFF2-40B4-BE49-F238E27FC236}">
              <a16:creationId xmlns:a16="http://schemas.microsoft.com/office/drawing/2014/main" id="{EE1BD812-A754-4CD4-80B0-3981B74BE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7825" y="5143500"/>
          <a:ext cx="466790" cy="2095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nri\Documents\Python%20programs\Oppgaver%20kap.6%20(l&#248;sning).xlsx" TargetMode="External"/><Relationship Id="rId1" Type="http://schemas.openxmlformats.org/officeDocument/2006/relationships/externalLinkPath" Target="/Users/henri/Documents/Python%20programs/Oppgaver%20kap.6%20(l&#248;sni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gave 1"/>
      <sheetName val="Oppgave 2"/>
      <sheetName val="Oppgave 3"/>
      <sheetName val="Oppgave 4"/>
      <sheetName val="Oppgave 5"/>
      <sheetName val="Oppgave 6"/>
      <sheetName val="Oppgave 7"/>
      <sheetName val="Oppgave 8"/>
    </sheetNames>
    <sheetDataSet>
      <sheetData sheetId="0"/>
      <sheetData sheetId="1"/>
      <sheetData sheetId="2"/>
      <sheetData sheetId="3"/>
      <sheetData sheetId="4">
        <row r="3">
          <cell r="A3">
            <v>6</v>
          </cell>
          <cell r="B3">
            <v>1430</v>
          </cell>
        </row>
        <row r="4">
          <cell r="A4">
            <v>9</v>
          </cell>
          <cell r="B4">
            <v>980</v>
          </cell>
        </row>
        <row r="5">
          <cell r="A5">
            <v>10</v>
          </cell>
          <cell r="B5">
            <v>720</v>
          </cell>
        </row>
        <row r="6">
          <cell r="A6">
            <v>11</v>
          </cell>
          <cell r="B6">
            <v>470</v>
          </cell>
        </row>
        <row r="27">
          <cell r="B27" t="str">
            <v>Import i tonn (z)</v>
          </cell>
        </row>
        <row r="28">
          <cell r="A28">
            <v>6</v>
          </cell>
          <cell r="B28">
            <v>2044900</v>
          </cell>
        </row>
        <row r="29">
          <cell r="A29">
            <v>9</v>
          </cell>
          <cell r="B29">
            <v>960400</v>
          </cell>
        </row>
        <row r="30">
          <cell r="A30">
            <v>10</v>
          </cell>
          <cell r="B30">
            <v>518400</v>
          </cell>
        </row>
        <row r="31">
          <cell r="A31">
            <v>11</v>
          </cell>
          <cell r="B31">
            <v>220900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46F1-F0E8-4CB3-B0AA-85B36E922AB8}">
  <dimension ref="A1:Q45"/>
  <sheetViews>
    <sheetView tabSelected="1" topLeftCell="C2" workbookViewId="0">
      <selection activeCell="I48" sqref="I48"/>
    </sheetView>
  </sheetViews>
  <sheetFormatPr defaultColWidth="11.42578125" defaultRowHeight="15" x14ac:dyDescent="0.25"/>
  <cols>
    <col min="1" max="1" width="12.85546875" customWidth="1"/>
  </cols>
  <sheetData>
    <row r="1" spans="1:2" x14ac:dyDescent="0.25">
      <c r="A1" t="s">
        <v>0</v>
      </c>
    </row>
    <row r="2" spans="1:2" ht="30" x14ac:dyDescent="0.25">
      <c r="A2" s="1" t="s">
        <v>1</v>
      </c>
      <c r="B2" s="1" t="s">
        <v>2</v>
      </c>
    </row>
    <row r="3" spans="1:2" x14ac:dyDescent="0.25">
      <c r="A3">
        <v>6</v>
      </c>
      <c r="B3">
        <v>1430</v>
      </c>
    </row>
    <row r="4" spans="1:2" x14ac:dyDescent="0.25">
      <c r="A4">
        <v>9</v>
      </c>
      <c r="B4">
        <v>980</v>
      </c>
    </row>
    <row r="5" spans="1:2" x14ac:dyDescent="0.25">
      <c r="A5">
        <v>10</v>
      </c>
      <c r="B5">
        <v>720</v>
      </c>
    </row>
    <row r="6" spans="1:2" x14ac:dyDescent="0.25">
      <c r="A6">
        <v>11</v>
      </c>
      <c r="B6">
        <v>470</v>
      </c>
    </row>
    <row r="26" spans="1:17" x14ac:dyDescent="0.25">
      <c r="A26" t="s">
        <v>3</v>
      </c>
    </row>
    <row r="27" spans="1:17" ht="30" x14ac:dyDescent="0.25">
      <c r="A27" s="1" t="s">
        <v>1</v>
      </c>
      <c r="B27" s="1" t="s">
        <v>4</v>
      </c>
    </row>
    <row r="28" spans="1:17" x14ac:dyDescent="0.25">
      <c r="A28">
        <v>6</v>
      </c>
      <c r="B28">
        <f>B3^2</f>
        <v>2044900</v>
      </c>
      <c r="C28">
        <f>(A28-AVERAGE(A$28:A$31))^2</f>
        <v>9</v>
      </c>
    </row>
    <row r="29" spans="1:17" x14ac:dyDescent="0.25">
      <c r="A29">
        <v>9</v>
      </c>
      <c r="B29">
        <f>B4^2</f>
        <v>960400</v>
      </c>
      <c r="C29">
        <f>(A29-AVERAGE(A$28:A$31))^2</f>
        <v>0</v>
      </c>
    </row>
    <row r="30" spans="1:17" x14ac:dyDescent="0.25">
      <c r="A30">
        <v>10</v>
      </c>
      <c r="B30">
        <f>B5^2</f>
        <v>518400</v>
      </c>
      <c r="C30">
        <f>(A30-AVERAGE(A$28:A$31))^2</f>
        <v>1</v>
      </c>
      <c r="Q30">
        <f>4000000-369607*12</f>
        <v>-435284</v>
      </c>
    </row>
    <row r="31" spans="1:17" x14ac:dyDescent="0.25">
      <c r="A31">
        <v>11</v>
      </c>
      <c r="B31">
        <f>B6^2</f>
        <v>220900</v>
      </c>
      <c r="C31">
        <f>(A31-AVERAGE(A$28:A$31))^2</f>
        <v>4</v>
      </c>
    </row>
    <row r="32" spans="1:17" x14ac:dyDescent="0.25">
      <c r="B32" t="s">
        <v>5</v>
      </c>
      <c r="C32">
        <f>SUM(C28:C31)</f>
        <v>14</v>
      </c>
    </row>
    <row r="42" spans="1:6" x14ac:dyDescent="0.25">
      <c r="A42" t="s">
        <v>6</v>
      </c>
    </row>
    <row r="44" spans="1:6" x14ac:dyDescent="0.25">
      <c r="F44">
        <f>(-369607-(-350000))*SQRT(C32)/100000</f>
        <v>-0.73362676382476666</v>
      </c>
    </row>
    <row r="45" spans="1:6" x14ac:dyDescent="0.25">
      <c r="F45">
        <f>-_xlfn.NORM.S.INV(1-0.05)</f>
        <v>-1.6448536269514715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2025-05-10T21:08:19Z</dcterms:created>
  <dcterms:modified xsi:type="dcterms:W3CDTF">2025-05-10T21:08:19Z</dcterms:modified>
</cp:coreProperties>
</file>