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BCAB3A27-06F3-429C-B48F-BFF6924D8AF0}" xr6:coauthVersionLast="47" xr6:coauthVersionMax="47" xr10:uidLastSave="{00000000-0000-0000-0000-000000000000}"/>
  <bookViews>
    <workbookView xWindow="-120" yWindow="-120" windowWidth="38640" windowHeight="21120" xr2:uid="{F1AF4D7C-D4D1-48C1-8705-B3E98BA86508}"/>
  </bookViews>
  <sheets>
    <sheet name="Oppgave 4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2" l="1"/>
</calcChain>
</file>

<file path=xl/sharedStrings.xml><?xml version="1.0" encoding="utf-8"?>
<sst xmlns="http://schemas.openxmlformats.org/spreadsheetml/2006/main" count="31" uniqueCount="30">
  <si>
    <t>nr</t>
  </si>
  <si>
    <t>høyde</t>
  </si>
  <si>
    <t>fingespenn</t>
  </si>
  <si>
    <t xml:space="preserve">a) </t>
  </si>
  <si>
    <t xml:space="preserve"> Vi bruker dataanalyse:</t>
  </si>
  <si>
    <t>SAMMENDRAG (UTDATA)</t>
  </si>
  <si>
    <t>Regresjonsstatistikk</t>
  </si>
  <si>
    <t>Multippel R</t>
  </si>
  <si>
    <t>R-kvadrat</t>
  </si>
  <si>
    <t>Justert R-kvadrat</t>
  </si>
  <si>
    <t>Standardfeil</t>
  </si>
  <si>
    <t>Observasjoner</t>
  </si>
  <si>
    <t>Variansanalyse</t>
  </si>
  <si>
    <t>fg</t>
  </si>
  <si>
    <t>SK</t>
  </si>
  <si>
    <t>GK</t>
  </si>
  <si>
    <t>F</t>
  </si>
  <si>
    <t>Signifkans-F</t>
  </si>
  <si>
    <t>Regresjon</t>
  </si>
  <si>
    <t>Residualer</t>
  </si>
  <si>
    <t>Totalt</t>
  </si>
  <si>
    <t>Koeffisienter</t>
  </si>
  <si>
    <t>t-Stat</t>
  </si>
  <si>
    <t>P-verdi</t>
  </si>
  <si>
    <t>Nederste 95%</t>
  </si>
  <si>
    <t>Øverste 95%</t>
  </si>
  <si>
    <t>Nedre 95,0%</t>
  </si>
  <si>
    <t>Øverste 95,0%</t>
  </si>
  <si>
    <t>Skjæringspunkt</t>
  </si>
  <si>
    <t>X-variabel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</si>
</sst>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Continuous"/>
    </xf>
    <xf numFmtId="0" fontId="0" fillId="0" borderId="6" xfId="0" applyBorder="1"/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Sammenheng mellom høyde og fingespenn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'Oppgave 4'!$C$1</c:f>
              <c:strCache>
                <c:ptCount val="1"/>
                <c:pt idx="0">
                  <c:v>fingespenn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'Oppgave 4'!$B$2:$B$23</c:f>
              <c:numCache>
                <c:formatCode>General</c:formatCode>
                <c:ptCount val="22"/>
                <c:pt idx="0">
                  <c:v>178</c:v>
                </c:pt>
                <c:pt idx="1">
                  <c:v>176</c:v>
                </c:pt>
                <c:pt idx="2">
                  <c:v>183</c:v>
                </c:pt>
                <c:pt idx="3">
                  <c:v>192</c:v>
                </c:pt>
                <c:pt idx="4">
                  <c:v>185</c:v>
                </c:pt>
                <c:pt idx="5">
                  <c:v>180</c:v>
                </c:pt>
                <c:pt idx="6">
                  <c:v>185</c:v>
                </c:pt>
                <c:pt idx="7">
                  <c:v>172</c:v>
                </c:pt>
                <c:pt idx="8">
                  <c:v>186</c:v>
                </c:pt>
                <c:pt idx="9">
                  <c:v>182</c:v>
                </c:pt>
                <c:pt idx="10">
                  <c:v>180</c:v>
                </c:pt>
                <c:pt idx="11">
                  <c:v>188</c:v>
                </c:pt>
                <c:pt idx="12">
                  <c:v>182</c:v>
                </c:pt>
                <c:pt idx="13">
                  <c:v>182</c:v>
                </c:pt>
                <c:pt idx="14">
                  <c:v>160</c:v>
                </c:pt>
                <c:pt idx="15">
                  <c:v>176</c:v>
                </c:pt>
                <c:pt idx="16">
                  <c:v>178</c:v>
                </c:pt>
                <c:pt idx="17">
                  <c:v>191</c:v>
                </c:pt>
                <c:pt idx="18">
                  <c:v>183</c:v>
                </c:pt>
                <c:pt idx="19">
                  <c:v>180</c:v>
                </c:pt>
                <c:pt idx="20">
                  <c:v>178</c:v>
                </c:pt>
                <c:pt idx="21">
                  <c:v>153</c:v>
                </c:pt>
              </c:numCache>
            </c:numRef>
          </c:xVal>
          <c:yVal>
            <c:numRef>
              <c:f>'Oppgave 4'!$C$2:$C$23</c:f>
              <c:numCache>
                <c:formatCode>General</c:formatCode>
                <c:ptCount val="22"/>
                <c:pt idx="0">
                  <c:v>185</c:v>
                </c:pt>
                <c:pt idx="1">
                  <c:v>176</c:v>
                </c:pt>
                <c:pt idx="2">
                  <c:v>183</c:v>
                </c:pt>
                <c:pt idx="3">
                  <c:v>192</c:v>
                </c:pt>
                <c:pt idx="4">
                  <c:v>190</c:v>
                </c:pt>
                <c:pt idx="5">
                  <c:v>185</c:v>
                </c:pt>
                <c:pt idx="6">
                  <c:v>180</c:v>
                </c:pt>
                <c:pt idx="7">
                  <c:v>166</c:v>
                </c:pt>
                <c:pt idx="8">
                  <c:v>179</c:v>
                </c:pt>
                <c:pt idx="9">
                  <c:v>180</c:v>
                </c:pt>
                <c:pt idx="10">
                  <c:v>177</c:v>
                </c:pt>
                <c:pt idx="11">
                  <c:v>191</c:v>
                </c:pt>
                <c:pt idx="12">
                  <c:v>180</c:v>
                </c:pt>
                <c:pt idx="13">
                  <c:v>180</c:v>
                </c:pt>
                <c:pt idx="14">
                  <c:v>150</c:v>
                </c:pt>
                <c:pt idx="15">
                  <c:v>170</c:v>
                </c:pt>
                <c:pt idx="16">
                  <c:v>168</c:v>
                </c:pt>
                <c:pt idx="17">
                  <c:v>176</c:v>
                </c:pt>
                <c:pt idx="18">
                  <c:v>170</c:v>
                </c:pt>
                <c:pt idx="19">
                  <c:v>182</c:v>
                </c:pt>
                <c:pt idx="20">
                  <c:v>173</c:v>
                </c:pt>
                <c:pt idx="21">
                  <c:v>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02-4666-9B2F-D7106419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158000"/>
        <c:axId val="888162320"/>
      </c:scatterChart>
      <c:valAx>
        <c:axId val="888158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høyde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8162320"/>
        <c:crosses val="autoZero"/>
        <c:crossBetween val="midCat"/>
      </c:valAx>
      <c:valAx>
        <c:axId val="88816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</a:t>
                </a:r>
              </a:p>
              <a:p>
                <a:pPr>
                  <a:defRPr/>
                </a:pPr>
                <a:r>
                  <a:rPr lang="en-US"/>
                  <a:t>ngespenn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88158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13</xdr:col>
      <xdr:colOff>654886</xdr:colOff>
      <xdr:row>9</xdr:row>
      <xdr:rowOff>139943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578C6248-8CDE-41D2-8F0A-537170CE8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209550"/>
          <a:ext cx="5988886" cy="1816343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12</xdr:row>
      <xdr:rowOff>36512</xdr:rowOff>
    </xdr:from>
    <xdr:to>
      <xdr:col>12</xdr:col>
      <xdr:colOff>190500</xdr:colOff>
      <xdr:row>26</xdr:row>
      <xdr:rowOff>36512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FFFDD0FF-75AB-4444-9660-FA504E52B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76200</xdr:colOff>
      <xdr:row>27</xdr:row>
      <xdr:rowOff>95250</xdr:rowOff>
    </xdr:from>
    <xdr:ext cx="5286376" cy="162242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4">
              <a:extLst>
                <a:ext uri="{FF2B5EF4-FFF2-40B4-BE49-F238E27FC236}">
                  <a16:creationId xmlns:a16="http://schemas.microsoft.com/office/drawing/2014/main" id="{C60E7647-D9BA-4394-AEEC-C2CC5FBB5F73}"/>
                </a:ext>
              </a:extLst>
            </xdr:cNvPr>
            <xdr:cNvSpPr txBox="1"/>
          </xdr:nvSpPr>
          <xdr:spPr>
            <a:xfrm>
              <a:off x="8458200" y="5676900"/>
              <a:ext cx="5286376" cy="16224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𝑏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)     </m:t>
                  </m:r>
                  <m:acc>
                    <m:accPr>
                      <m:chr m:val="̂"/>
                      <m:ctrlPr>
                        <a:rPr lang="nb-NO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𝑌</m:t>
                      </m:r>
                    </m:e>
                  </m:acc>
                  <m:r>
                    <a:rPr lang="nb-NO" sz="1100" b="0" i="1">
                      <a:latin typeface="Cambria Math" panose="02040503050406030204" pitchFamily="18" charset="0"/>
                    </a:rPr>
                    <m:t>=0,198+0,983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𝑥</m:t>
                  </m:r>
                </m:oMath>
              </a14:m>
              <a:r>
                <a:rPr lang="nb-NO" sz="1100"/>
                <a:t> </a:t>
              </a:r>
            </a:p>
            <a:p>
              <a:endParaRPr lang="nb-NO" sz="1100"/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𝑐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)      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𝑅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≈0,831   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𝑒𝑟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𝑘𝑜𝑟𝑟𝑒𝑙𝑎𝑠𝑗𝑜𝑛𝑠𝑘𝑜𝑒𝑓𝑓𝑖𝑠𝑖𝑒𝑛𝑡</m:t>
                  </m:r>
                </m:oMath>
              </a14:m>
              <a:r>
                <a:rPr lang="nb-NO" sz="1100"/>
                <a:t> </a:t>
              </a:r>
            </a:p>
            <a:p>
              <a:r>
                <a:rPr lang="nb-NO" sz="1100"/>
                <a:t> 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𝑑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)     </m:t>
                  </m:r>
                  <m:sSup>
                    <m:sSup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𝑅</m:t>
                      </m:r>
                    </m:e>
                    <m:sup>
                      <m:r>
                        <a:rPr lang="nb-NO" sz="11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≈0,691.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𝐷𝑒𝑡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𝑏𝑒𝑡𝑦𝑟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𝑎𝑡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𝑐𝑎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. 69%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𝑎𝑣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𝑣𝑎𝑟𝑖𝑎𝑠𝑗𝑜𝑛𝑒𝑛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𝑖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𝑣𝑖𝑛𝑔𝑒𝑠𝑝𝑒𝑛𝑛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𝑠𝑘𝑦𝑙𝑑𝑒𝑠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h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ø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𝑦𝑑𝑒𝑛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.</m:t>
                  </m:r>
                </m:oMath>
              </a14:m>
              <a:r>
                <a:rPr lang="nb-NO" sz="1100"/>
                <a:t> </a:t>
              </a:r>
            </a:p>
            <a:p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)     </m:t>
                    </m:r>
                    <m:acc>
                      <m:accPr>
                        <m:chr m:val="̂"/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𝑌</m:t>
                        </m:r>
                      </m:e>
                    </m:acc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165</m:t>
                        </m:r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=0,198+0,983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∙165≈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162 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𝑐𝑚</m:t>
                    </m:r>
                  </m:oMath>
                </m:oMathPara>
              </a14:m>
              <a:endParaRPr lang="nb-NO" sz="1100" b="0"/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4" name="TekstSylinder 4">
              <a:extLst>
                <a:ext uri="{FF2B5EF4-FFF2-40B4-BE49-F238E27FC236}">
                  <a16:creationId xmlns:a16="http://schemas.microsoft.com/office/drawing/2014/main" id="{C60E7647-D9BA-4394-AEEC-C2CC5FBB5F73}"/>
                </a:ext>
              </a:extLst>
            </xdr:cNvPr>
            <xdr:cNvSpPr txBox="1"/>
          </xdr:nvSpPr>
          <xdr:spPr>
            <a:xfrm>
              <a:off x="8458200" y="5676900"/>
              <a:ext cx="5286376" cy="16224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𝑏)     𝑌 ̂=0,198+0,983 𝑥</a:t>
              </a:r>
              <a:r>
                <a:rPr lang="nb-NO" sz="1100"/>
                <a:t> </a:t>
              </a:r>
            </a:p>
            <a:p>
              <a:endParaRPr lang="nb-NO" sz="1100"/>
            </a:p>
            <a:p>
              <a:r>
                <a:rPr lang="nb-NO" sz="1100" b="0" i="0">
                  <a:latin typeface="Cambria Math" panose="02040503050406030204" pitchFamily="18" charset="0"/>
                </a:rPr>
                <a:t>𝑐)       𝑅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≈0,831    𝑒𝑟 𝑘𝑜𝑟𝑟𝑒𝑙𝑎𝑠𝑗𝑜𝑛𝑠𝑘𝑜𝑒𝑓𝑓𝑖𝑠𝑖𝑒𝑛𝑡</a:t>
              </a:r>
              <a:r>
                <a:rPr lang="nb-NO" sz="1100"/>
                <a:t> </a:t>
              </a:r>
            </a:p>
            <a:p>
              <a:r>
                <a:rPr lang="nb-NO" sz="1100"/>
                <a:t> 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𝑑)     𝑅^2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≈0,691. 𝐷𝑒𝑡 𝑏𝑒𝑡𝑦𝑟 𝑎𝑡 𝑐𝑎. 69% 𝑎𝑣 𝑣𝑎𝑟𝑖𝑎𝑠𝑗𝑜𝑛𝑒𝑛 𝑖 𝑣𝑖𝑛𝑔𝑒𝑠𝑝𝑒𝑛𝑛 𝑠𝑘𝑦𝑙𝑑𝑒𝑠 ℎø𝑦𝑑𝑒𝑛.</a:t>
              </a:r>
              <a:r>
                <a:rPr lang="nb-NO" sz="1100"/>
                <a:t> </a:t>
              </a:r>
            </a:p>
            <a:p>
              <a:endParaRPr lang="nb-NO" sz="110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 𝑒)     𝑌 ̂(165)=0,198+0,983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∙165≈</a:t>
              </a:r>
              <a:r>
                <a:rPr lang="nb-NO" sz="1100" b="0" i="0">
                  <a:latin typeface="Cambria Math" panose="02040503050406030204" pitchFamily="18" charset="0"/>
                </a:rPr>
                <a:t>162 𝑐𝑚</a:t>
              </a:r>
              <a:endParaRPr lang="nb-NO" sz="1100" b="0"/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nri\Documents\Python%20programs\Oppgaver%20kap.6%20(l&#248;sning).xlsx" TargetMode="External"/><Relationship Id="rId1" Type="http://schemas.openxmlformats.org/officeDocument/2006/relationships/externalLinkPath" Target="/Users/henri/Documents/Python%20programs/Oppgaver%20kap.6%20(l&#248;sni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pgave 1"/>
      <sheetName val="Oppgave 2"/>
      <sheetName val="Oppgave 3"/>
      <sheetName val="Oppgave 4"/>
      <sheetName val="Oppgave 5"/>
      <sheetName val="Oppgave 6"/>
      <sheetName val="Oppgave 7"/>
      <sheetName val="Oppgave 8"/>
    </sheetNames>
    <sheetDataSet>
      <sheetData sheetId="0"/>
      <sheetData sheetId="1"/>
      <sheetData sheetId="2"/>
      <sheetData sheetId="3">
        <row r="1">
          <cell r="C1" t="str">
            <v>fingespenn</v>
          </cell>
        </row>
        <row r="2">
          <cell r="B2">
            <v>178</v>
          </cell>
          <cell r="C2">
            <v>185</v>
          </cell>
        </row>
        <row r="3">
          <cell r="B3">
            <v>176</v>
          </cell>
          <cell r="C3">
            <v>176</v>
          </cell>
        </row>
        <row r="4">
          <cell r="B4">
            <v>183</v>
          </cell>
          <cell r="C4">
            <v>183</v>
          </cell>
        </row>
        <row r="5">
          <cell r="B5">
            <v>192</v>
          </cell>
          <cell r="C5">
            <v>192</v>
          </cell>
        </row>
        <row r="6">
          <cell r="B6">
            <v>185</v>
          </cell>
          <cell r="C6">
            <v>190</v>
          </cell>
        </row>
        <row r="7">
          <cell r="B7">
            <v>180</v>
          </cell>
          <cell r="C7">
            <v>185</v>
          </cell>
        </row>
        <row r="8">
          <cell r="B8">
            <v>185</v>
          </cell>
          <cell r="C8">
            <v>180</v>
          </cell>
        </row>
        <row r="9">
          <cell r="B9">
            <v>172</v>
          </cell>
          <cell r="C9">
            <v>166</v>
          </cell>
        </row>
        <row r="10">
          <cell r="B10">
            <v>186</v>
          </cell>
          <cell r="C10">
            <v>179</v>
          </cell>
        </row>
        <row r="11">
          <cell r="B11">
            <v>182</v>
          </cell>
          <cell r="C11">
            <v>180</v>
          </cell>
        </row>
        <row r="12">
          <cell r="B12">
            <v>180</v>
          </cell>
          <cell r="C12">
            <v>177</v>
          </cell>
        </row>
        <row r="13">
          <cell r="B13">
            <v>188</v>
          </cell>
          <cell r="C13">
            <v>191</v>
          </cell>
        </row>
        <row r="14">
          <cell r="B14">
            <v>182</v>
          </cell>
          <cell r="C14">
            <v>180</v>
          </cell>
        </row>
        <row r="15">
          <cell r="B15">
            <v>182</v>
          </cell>
          <cell r="C15">
            <v>180</v>
          </cell>
        </row>
        <row r="16">
          <cell r="B16">
            <v>160</v>
          </cell>
          <cell r="C16">
            <v>150</v>
          </cell>
        </row>
        <row r="17">
          <cell r="B17">
            <v>176</v>
          </cell>
          <cell r="C17">
            <v>170</v>
          </cell>
        </row>
        <row r="18">
          <cell r="B18">
            <v>178</v>
          </cell>
          <cell r="C18">
            <v>168</v>
          </cell>
        </row>
        <row r="19">
          <cell r="B19">
            <v>191</v>
          </cell>
          <cell r="C19">
            <v>176</v>
          </cell>
        </row>
        <row r="20">
          <cell r="B20">
            <v>183</v>
          </cell>
          <cell r="C20">
            <v>170</v>
          </cell>
        </row>
        <row r="21">
          <cell r="B21">
            <v>180</v>
          </cell>
          <cell r="C21">
            <v>182</v>
          </cell>
        </row>
        <row r="22">
          <cell r="B22">
            <v>178</v>
          </cell>
          <cell r="C22">
            <v>173</v>
          </cell>
        </row>
        <row r="23">
          <cell r="B23">
            <v>153</v>
          </cell>
          <cell r="C23">
            <v>155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F355-53F0-4431-8865-6B036ABF7D46}">
  <dimension ref="A1:U47"/>
  <sheetViews>
    <sheetView tabSelected="1" topLeftCell="A6" workbookViewId="0">
      <selection activeCell="S43" sqref="S43"/>
    </sheetView>
  </sheetViews>
  <sheetFormatPr defaultColWidth="11.42578125" defaultRowHeight="15" x14ac:dyDescent="0.25"/>
  <sheetData>
    <row r="1" spans="1:6" ht="16.5" thickBot="1" x14ac:dyDescent="0.3">
      <c r="A1" s="1" t="s">
        <v>0</v>
      </c>
      <c r="B1" s="2" t="s">
        <v>1</v>
      </c>
      <c r="C1" s="2" t="s">
        <v>2</v>
      </c>
    </row>
    <row r="2" spans="1:6" ht="16.5" thickBot="1" x14ac:dyDescent="0.3">
      <c r="A2" s="3">
        <v>1</v>
      </c>
      <c r="B2" s="4">
        <v>178</v>
      </c>
      <c r="C2" s="4">
        <v>185</v>
      </c>
    </row>
    <row r="3" spans="1:6" ht="16.5" thickBot="1" x14ac:dyDescent="0.3">
      <c r="A3" s="3">
        <v>2</v>
      </c>
      <c r="B3" s="4">
        <v>176</v>
      </c>
      <c r="C3" s="4">
        <v>176</v>
      </c>
    </row>
    <row r="4" spans="1:6" ht="16.5" thickBot="1" x14ac:dyDescent="0.3">
      <c r="A4" s="3">
        <v>3</v>
      </c>
      <c r="B4" s="4">
        <v>183</v>
      </c>
      <c r="C4" s="4">
        <v>183</v>
      </c>
    </row>
    <row r="5" spans="1:6" ht="16.5" thickBot="1" x14ac:dyDescent="0.3">
      <c r="A5" s="3">
        <v>4</v>
      </c>
      <c r="B5" s="4">
        <v>192</v>
      </c>
      <c r="C5" s="4">
        <v>192</v>
      </c>
    </row>
    <row r="6" spans="1:6" ht="16.5" thickBot="1" x14ac:dyDescent="0.3">
      <c r="A6" s="3">
        <v>5</v>
      </c>
      <c r="B6" s="4">
        <v>185</v>
      </c>
      <c r="C6" s="4">
        <v>190</v>
      </c>
    </row>
    <row r="7" spans="1:6" ht="16.5" thickBot="1" x14ac:dyDescent="0.3">
      <c r="A7" s="3">
        <v>6</v>
      </c>
      <c r="B7" s="4">
        <v>180</v>
      </c>
      <c r="C7" s="4">
        <v>185</v>
      </c>
    </row>
    <row r="8" spans="1:6" ht="16.5" thickBot="1" x14ac:dyDescent="0.3">
      <c r="A8" s="3">
        <v>7</v>
      </c>
      <c r="B8" s="4">
        <v>185</v>
      </c>
      <c r="C8" s="4">
        <v>180</v>
      </c>
    </row>
    <row r="9" spans="1:6" ht="16.5" thickBot="1" x14ac:dyDescent="0.3">
      <c r="A9" s="3">
        <v>8</v>
      </c>
      <c r="B9" s="4">
        <v>172</v>
      </c>
      <c r="C9" s="4">
        <v>166</v>
      </c>
    </row>
    <row r="10" spans="1:6" ht="16.5" thickBot="1" x14ac:dyDescent="0.3">
      <c r="A10" s="3">
        <v>9</v>
      </c>
      <c r="B10" s="4">
        <v>186</v>
      </c>
      <c r="C10" s="4">
        <v>179</v>
      </c>
    </row>
    <row r="11" spans="1:6" ht="16.5" thickBot="1" x14ac:dyDescent="0.3">
      <c r="A11" s="3">
        <v>10</v>
      </c>
      <c r="B11" s="4">
        <v>182</v>
      </c>
      <c r="C11" s="4">
        <v>180</v>
      </c>
    </row>
    <row r="12" spans="1:6" ht="16.5" thickBot="1" x14ac:dyDescent="0.3">
      <c r="A12" s="3">
        <v>11</v>
      </c>
      <c r="B12" s="4">
        <v>180</v>
      </c>
      <c r="C12" s="4">
        <v>177</v>
      </c>
    </row>
    <row r="13" spans="1:6" ht="16.5" thickBot="1" x14ac:dyDescent="0.3">
      <c r="A13" s="3">
        <v>12</v>
      </c>
      <c r="B13" s="4">
        <v>188</v>
      </c>
      <c r="C13" s="4">
        <v>191</v>
      </c>
      <c r="F13" t="s">
        <v>3</v>
      </c>
    </row>
    <row r="14" spans="1:6" ht="16.5" thickBot="1" x14ac:dyDescent="0.3">
      <c r="A14" s="3">
        <v>13</v>
      </c>
      <c r="B14" s="4">
        <v>182</v>
      </c>
      <c r="C14" s="4">
        <v>180</v>
      </c>
    </row>
    <row r="15" spans="1:6" ht="16.5" thickBot="1" x14ac:dyDescent="0.3">
      <c r="A15" s="3">
        <v>14</v>
      </c>
      <c r="B15" s="4">
        <v>182</v>
      </c>
      <c r="C15" s="4">
        <v>180</v>
      </c>
    </row>
    <row r="16" spans="1:6" ht="16.5" thickBot="1" x14ac:dyDescent="0.3">
      <c r="A16" s="3">
        <v>15</v>
      </c>
      <c r="B16" s="4">
        <v>160</v>
      </c>
      <c r="C16" s="4">
        <v>150</v>
      </c>
    </row>
    <row r="17" spans="1:7" ht="16.5" thickBot="1" x14ac:dyDescent="0.3">
      <c r="A17" s="3">
        <v>16</v>
      </c>
      <c r="B17" s="4">
        <v>176</v>
      </c>
      <c r="C17" s="4">
        <v>170</v>
      </c>
    </row>
    <row r="18" spans="1:7" ht="16.5" thickBot="1" x14ac:dyDescent="0.3">
      <c r="A18" s="3">
        <v>17</v>
      </c>
      <c r="B18" s="4">
        <v>178</v>
      </c>
      <c r="C18" s="4">
        <v>168</v>
      </c>
    </row>
    <row r="19" spans="1:7" ht="16.5" thickBot="1" x14ac:dyDescent="0.3">
      <c r="A19" s="3">
        <v>18</v>
      </c>
      <c r="B19" s="4">
        <v>191</v>
      </c>
      <c r="C19" s="4">
        <v>176</v>
      </c>
    </row>
    <row r="20" spans="1:7" ht="16.5" thickBot="1" x14ac:dyDescent="0.3">
      <c r="A20" s="3">
        <v>19</v>
      </c>
      <c r="B20" s="4">
        <v>183</v>
      </c>
      <c r="C20" s="4">
        <v>170</v>
      </c>
    </row>
    <row r="21" spans="1:7" ht="16.5" thickBot="1" x14ac:dyDescent="0.3">
      <c r="A21" s="3">
        <v>20</v>
      </c>
      <c r="B21" s="4">
        <v>180</v>
      </c>
      <c r="C21" s="4">
        <v>182</v>
      </c>
    </row>
    <row r="22" spans="1:7" ht="16.5" thickBot="1" x14ac:dyDescent="0.3">
      <c r="A22" s="3">
        <v>21</v>
      </c>
      <c r="B22" s="4">
        <v>178</v>
      </c>
      <c r="C22" s="4">
        <v>173</v>
      </c>
    </row>
    <row r="23" spans="1:7" ht="16.5" thickBot="1" x14ac:dyDescent="0.3">
      <c r="A23" s="3">
        <v>22</v>
      </c>
      <c r="B23" s="4">
        <v>153</v>
      </c>
      <c r="C23" s="4">
        <v>155</v>
      </c>
    </row>
    <row r="29" spans="1:7" x14ac:dyDescent="0.25">
      <c r="F29" t="s">
        <v>4</v>
      </c>
    </row>
    <row r="30" spans="1:7" x14ac:dyDescent="0.25">
      <c r="F30" t="s">
        <v>5</v>
      </c>
    </row>
    <row r="31" spans="1:7" ht="15.75" thickBot="1" x14ac:dyDescent="0.3"/>
    <row r="32" spans="1:7" x14ac:dyDescent="0.25">
      <c r="F32" s="5" t="s">
        <v>6</v>
      </c>
      <c r="G32" s="5"/>
    </row>
    <row r="33" spans="6:21" x14ac:dyDescent="0.25">
      <c r="F33" t="s">
        <v>7</v>
      </c>
      <c r="G33">
        <v>0.8309682370810324</v>
      </c>
    </row>
    <row r="34" spans="6:21" x14ac:dyDescent="0.25">
      <c r="F34" t="s">
        <v>8</v>
      </c>
      <c r="G34">
        <v>0.69050821103755888</v>
      </c>
      <c r="U34">
        <f>0.198+0.983*165</f>
        <v>162.393</v>
      </c>
    </row>
    <row r="35" spans="6:21" x14ac:dyDescent="0.25">
      <c r="F35" t="s">
        <v>9</v>
      </c>
      <c r="G35">
        <v>0.67503362158943681</v>
      </c>
    </row>
    <row r="36" spans="6:21" x14ac:dyDescent="0.25">
      <c r="F36" t="s">
        <v>10</v>
      </c>
      <c r="G36">
        <v>6.0282636926088653</v>
      </c>
    </row>
    <row r="37" spans="6:21" ht="15.75" thickBot="1" x14ac:dyDescent="0.3">
      <c r="F37" s="6" t="s">
        <v>11</v>
      </c>
      <c r="G37" s="6">
        <v>22</v>
      </c>
    </row>
    <row r="39" spans="6:21" ht="15.75" thickBot="1" x14ac:dyDescent="0.3">
      <c r="F39" t="s">
        <v>12</v>
      </c>
    </row>
    <row r="40" spans="6:21" x14ac:dyDescent="0.25">
      <c r="F40" s="7"/>
      <c r="G40" s="7" t="s">
        <v>13</v>
      </c>
      <c r="H40" s="7" t="s">
        <v>14</v>
      </c>
      <c r="I40" s="7" t="s">
        <v>15</v>
      </c>
      <c r="J40" s="7" t="s">
        <v>16</v>
      </c>
      <c r="K40" s="7" t="s">
        <v>17</v>
      </c>
    </row>
    <row r="41" spans="6:21" x14ac:dyDescent="0.25">
      <c r="F41" t="s">
        <v>18</v>
      </c>
      <c r="G41">
        <v>1</v>
      </c>
      <c r="H41">
        <v>1621.5643734111111</v>
      </c>
      <c r="I41">
        <v>1621.5643734111111</v>
      </c>
      <c r="J41">
        <v>44.622069836001792</v>
      </c>
      <c r="K41">
        <v>1.6766124786903866E-6</v>
      </c>
    </row>
    <row r="42" spans="6:21" x14ac:dyDescent="0.25">
      <c r="F42" t="s">
        <v>19</v>
      </c>
      <c r="G42">
        <v>20</v>
      </c>
      <c r="H42">
        <v>726.7992629525254</v>
      </c>
      <c r="I42">
        <v>36.339963147626271</v>
      </c>
    </row>
    <row r="43" spans="6:21" ht="15.75" thickBot="1" x14ac:dyDescent="0.3">
      <c r="F43" s="6" t="s">
        <v>20</v>
      </c>
      <c r="G43" s="6">
        <v>21</v>
      </c>
      <c r="H43" s="6">
        <v>2348.3636363636365</v>
      </c>
      <c r="I43" s="6"/>
      <c r="J43" s="6"/>
      <c r="K43" s="6"/>
    </row>
    <row r="44" spans="6:21" ht="15.75" thickBot="1" x14ac:dyDescent="0.3"/>
    <row r="45" spans="6:21" x14ac:dyDescent="0.25">
      <c r="F45" s="7"/>
      <c r="G45" s="7" t="s">
        <v>21</v>
      </c>
      <c r="H45" s="7" t="s">
        <v>10</v>
      </c>
      <c r="I45" s="7" t="s">
        <v>22</v>
      </c>
      <c r="J45" s="7" t="s">
        <v>23</v>
      </c>
      <c r="K45" s="7" t="s">
        <v>24</v>
      </c>
      <c r="L45" s="7" t="s">
        <v>25</v>
      </c>
      <c r="M45" s="7" t="s">
        <v>26</v>
      </c>
      <c r="N45" s="7" t="s">
        <v>27</v>
      </c>
    </row>
    <row r="46" spans="6:21" x14ac:dyDescent="0.25">
      <c r="F46" t="s">
        <v>28</v>
      </c>
      <c r="G46">
        <v>0.19824409278126609</v>
      </c>
      <c r="H46">
        <v>26.457833515280857</v>
      </c>
      <c r="I46">
        <v>7.4928316661592564E-3</v>
      </c>
      <c r="J46">
        <v>0.99409587770542007</v>
      </c>
      <c r="K46">
        <v>-54.991829513940324</v>
      </c>
      <c r="L46">
        <v>55.388317699502856</v>
      </c>
      <c r="M46">
        <v>-54.991829513940324</v>
      </c>
      <c r="N46">
        <v>55.388317699502856</v>
      </c>
    </row>
    <row r="47" spans="6:21" ht="15.75" thickBot="1" x14ac:dyDescent="0.3">
      <c r="F47" s="6" t="s">
        <v>29</v>
      </c>
      <c r="G47" s="6">
        <v>0.98319965315412972</v>
      </c>
      <c r="H47" s="6">
        <v>0.14718612134026146</v>
      </c>
      <c r="I47" s="6">
        <v>6.6799752870801692</v>
      </c>
      <c r="J47" s="6">
        <v>1.6766124786903866E-6</v>
      </c>
      <c r="K47" s="6">
        <v>0.67617478409350606</v>
      </c>
      <c r="L47" s="6">
        <v>1.2902245222147535</v>
      </c>
      <c r="M47" s="6">
        <v>0.67617478409350606</v>
      </c>
      <c r="N47" s="6">
        <v>1.2902245222147535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2025-05-10T21:08:18Z</dcterms:created>
  <dcterms:modified xsi:type="dcterms:W3CDTF">2025-05-10T21:08:18Z</dcterms:modified>
</cp:coreProperties>
</file>