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25017A00-23E4-4808-A3B8-87B61FE3D8A4}" xr6:coauthVersionLast="47" xr6:coauthVersionMax="47" xr10:uidLastSave="{00000000-0000-0000-0000-000000000000}"/>
  <bookViews>
    <workbookView xWindow="-120" yWindow="-120" windowWidth="38640" windowHeight="21120" xr2:uid="{4DE87A4D-FC7C-4362-B30C-B216CBBF138E}"/>
  </bookViews>
  <sheets>
    <sheet name="Oppgave 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7" i="2"/>
  <c r="I6" i="2"/>
  <c r="I5" i="2"/>
  <c r="I12" i="2" s="1"/>
  <c r="I9" i="2" l="1"/>
  <c r="I10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222249</xdr:colOff>
      <xdr:row>2</xdr:row>
      <xdr:rowOff>31750</xdr:rowOff>
    </xdr:from>
    <xdr:to>
      <xdr:col>19</xdr:col>
      <xdr:colOff>528472</xdr:colOff>
      <xdr:row>19</xdr:row>
      <xdr:rowOff>104775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EA4AA3C-0867-4B8E-9E72-2E608909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249" y="431800"/>
          <a:ext cx="7164223" cy="3311525"/>
        </a:xfrm>
        <a:prstGeom prst="rect">
          <a:avLst/>
        </a:prstGeom>
      </xdr:spPr>
    </xdr:pic>
    <xdr:clientData/>
  </xdr:twoCellAnchor>
  <xdr:oneCellAnchor>
    <xdr:from>
      <xdr:col>0</xdr:col>
      <xdr:colOff>247650</xdr:colOff>
      <xdr:row>3</xdr:row>
      <xdr:rowOff>28575</xdr:rowOff>
    </xdr:from>
    <xdr:ext cx="5629275" cy="19526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675F813B-BD8F-4360-A7BF-6C4E82F786A3}"/>
                </a:ext>
              </a:extLst>
            </xdr:cNvPr>
            <xdr:cNvSpPr txBox="1"/>
          </xdr:nvSpPr>
          <xdr:spPr>
            <a:xfrm>
              <a:off x="247650" y="619125"/>
              <a:ext cx="5629275" cy="195262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𝑎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95%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𝑘𝑜𝑛𝑓𝑖𝑑𝑒𝑛𝑠𝑖𝑛𝑡𝑒𝑟𝑣𝑎𝑙𝑙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𝑓𝑜𝑟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𝑒𝑟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𝑢𝑘𝑗𝑒𝑛𝑡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32, 3                   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  <m:r>
                    <a:rPr lang="nb-NO" sz="1100" b="0" i="0">
                      <a:latin typeface="Cambria Math" panose="02040503050406030204" pitchFamily="18" charset="0"/>
                    </a:rPr>
                    <m:t>4,7                    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nb-NO" sz="1100" b="0" i="0">
                          <a:latin typeface="Cambria Math" panose="02040503050406030204" pitchFamily="18" charset="0"/>
                        </a:rPr>
                        <m:t>t</m:t>
                      </m:r>
                    </m:e>
                    <m:sub>
                      <m:r>
                        <a:rPr lang="nb-NO" sz="1100" b="0" i="0">
                          <a:latin typeface="Cambria Math" panose="02040503050406030204" pitchFamily="18" charset="0"/>
                        </a:rPr>
                        <m:t>0.025</m:t>
                      </m:r>
                    </m:sub>
                  </m:sSub>
                  <m:r>
                    <a:rPr lang="nb-NO" sz="1100" b="0" i="0">
                      <a:latin typeface="Cambria Math" panose="02040503050406030204" pitchFamily="18" charset="0"/>
                    </a:rPr>
                    <m:t>,11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  <m:r>
                    <a:rPr lang="nb-NO" sz="1100" b="0" i="0">
                      <a:latin typeface="Cambria Math" panose="02040503050406030204" pitchFamily="18" charset="0"/>
                    </a:rPr>
                    <m:t>2,2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±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0.025,11</m:t>
                      </m:r>
                    </m:sub>
                  </m:sSub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𝑠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e>
                      </m:rad>
                    </m:den>
                  </m:f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𝑆𝑣𝑎𝑟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:95%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𝑘𝑜𝑛𝑓𝑖𝑑𝑒𝑛𝑠𝑖𝑛𝑡𝑒𝑟𝑣𝑎𝑙𝑙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𝑓𝑜𝑟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d>
                    <m:dPr>
                      <m:begChr m:val="["/>
                      <m:endChr m:val="]"/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29.4, 35.3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𝑏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=30    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     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&gt;30 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𝑇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nb-NO" sz="1100" b="0" i="1">
                          <a:latin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𝜇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𝑠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</m:ra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≈1,73         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𝑜𝑔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0.05,11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1,8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0.05,11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𝑘𝑎𝑛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𝑔𝑟𝑢𝑛𝑛𝑙𝑎𝑔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𝑓𝑜𝑟𝑣𝑒𝑛𝑡𝑒𝑡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𝑢𝑡𝑠𝑙𝑖𝑝𝑝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ø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𝑦𝑒𝑟𝑒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𝑒𝑛𝑛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30.</m:t>
                    </m:r>
                  </m:oMath>
                </m:oMathPara>
              </a14:m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675F813B-BD8F-4360-A7BF-6C4E82F786A3}"/>
                </a:ext>
              </a:extLst>
            </xdr:cNvPr>
            <xdr:cNvSpPr txBox="1"/>
          </xdr:nvSpPr>
          <xdr:spPr>
            <a:xfrm>
              <a:off x="247650" y="619125"/>
              <a:ext cx="5629275" cy="1952626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𝑎) 95% 𝑘𝑜𝑛𝑓𝑖𝑑𝑒𝑛𝑠𝑖𝑛𝑡𝑒𝑟𝑣𝑎𝑙𝑙 𝑓𝑜𝑟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 (𝜎 𝑒𝑟 𝑢𝑘𝑗𝑒𝑛𝑡).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𝑋 ̅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 b="0" i="0">
                  <a:latin typeface="Cambria Math" panose="02040503050406030204" pitchFamily="18" charset="0"/>
                </a:rPr>
                <a:t>32, 3                   𝑠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 b="0" i="0">
                  <a:latin typeface="Cambria Math" panose="02040503050406030204" pitchFamily="18" charset="0"/>
                </a:rPr>
                <a:t>4,7                    t_0.025,11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 b="0" i="0">
                  <a:latin typeface="Cambria Math" panose="02040503050406030204" pitchFamily="18" charset="0"/>
                </a:rPr>
                <a:t>2,2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𝑋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±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𝑡_0.025,11  𝑠/√𝑛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𝑆𝑣𝑎𝑟:95% 𝑘𝑜𝑛𝑓𝑖𝑑𝑒𝑛𝑠𝑖𝑛𝑡𝑒𝑟𝑣𝑎𝑙𝑙 𝑓𝑜𝑟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 𝑒𝑟 [29.4, 35.3]  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r>
                <a:rPr lang="nb-NO" sz="1100" b="0" i="0">
                  <a:latin typeface="Cambria Math" panose="02040503050406030204" pitchFamily="18" charset="0"/>
                </a:rPr>
                <a:t>𝑏) 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𝜇=30         𝑚𝑜𝑡           𝜇&gt;30 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𝑇=(𝑋 ̅−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𝜇_0)/</a:t>
              </a:r>
              <a:r>
                <a:rPr lang="nb-NO" sz="1100" b="0" i="0">
                  <a:latin typeface="Cambria Math" panose="02040503050406030204" pitchFamily="18" charset="0"/>
                </a:rPr>
                <a:t>𝑠 √𝑛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≈1,73              𝑜𝑔 𝑡_0.05,11≈</a:t>
              </a:r>
              <a:r>
                <a:rPr lang="nb-NO" sz="1100"/>
                <a:t>1,8</a:t>
              </a: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𝑇&lt;𝑡_0.05,11. 𝐷𝑒𝑡 𝑏𝑒𝑡𝑦𝑟 𝑎𝑡 𝑣𝑖 𝑖𝑘𝑘𝑒 𝑘𝑎𝑛 𝑝å𝑠𝑡å 𝐻_1 𝑜𝑔 𝑏𝑒ℎ𝑜𝑙𝑑𝑒𝑟 𝐻_0.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𝑉𝑖 ℎ𝑎𝑟 𝑖𝑘𝑘𝑒 𝑔𝑟𝑢𝑛𝑛𝑙𝑎𝑔 𝑡𝑖𝑙 å 𝑝å𝑠𝑡å 𝑎𝑡 𝑓𝑜𝑟𝑣𝑒𝑛𝑡𝑒𝑡 𝑢𝑡𝑠𝑙𝑖𝑝𝑝 𝑒𝑟 ℎø𝑦𝑒𝑟𝑒 𝑒𝑛𝑛 30.</a:t>
              </a:r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4902-32F5-4D09-86B0-23EF856C49D1}">
  <dimension ref="A1:L13"/>
  <sheetViews>
    <sheetView tabSelected="1" workbookViewId="0">
      <selection activeCell="J16" sqref="J16"/>
    </sheetView>
  </sheetViews>
  <sheetFormatPr defaultColWidth="11.42578125" defaultRowHeight="15" x14ac:dyDescent="0.25"/>
  <sheetData>
    <row r="1" spans="1:12" ht="16.5" thickBot="1" x14ac:dyDescent="0.3">
      <c r="A1" s="1">
        <v>33</v>
      </c>
      <c r="B1" s="2">
        <v>38</v>
      </c>
      <c r="C1" s="2">
        <v>33</v>
      </c>
      <c r="D1" s="2">
        <v>23</v>
      </c>
      <c r="E1" s="2">
        <v>30</v>
      </c>
      <c r="F1" s="2">
        <v>36</v>
      </c>
      <c r="G1" s="1">
        <v>35</v>
      </c>
      <c r="H1" s="2">
        <v>29</v>
      </c>
      <c r="I1" s="2">
        <v>40</v>
      </c>
      <c r="J1" s="2">
        <v>28</v>
      </c>
      <c r="K1" s="2">
        <v>30</v>
      </c>
      <c r="L1" s="2">
        <v>33</v>
      </c>
    </row>
    <row r="5" spans="1:12" x14ac:dyDescent="0.25">
      <c r="I5">
        <f>AVERAGE(A1:L1)</f>
        <v>32.333333333333336</v>
      </c>
    </row>
    <row r="6" spans="1:12" x14ac:dyDescent="0.25">
      <c r="I6">
        <f>_xlfn.STDEV.S(A1:L1)</f>
        <v>4.6774766572146378</v>
      </c>
    </row>
    <row r="7" spans="1:12" x14ac:dyDescent="0.25">
      <c r="I7">
        <f>_xlfn.T.INV(1-0.025,11)</f>
        <v>2.2009851600916384</v>
      </c>
    </row>
    <row r="9" spans="1:12" x14ac:dyDescent="0.25">
      <c r="I9">
        <f>I5-I7*I6/SQRT(12)</f>
        <v>29.361406452142507</v>
      </c>
    </row>
    <row r="10" spans="1:12" x14ac:dyDescent="0.25">
      <c r="I10">
        <f>I5+I7*I6/SQRT(12)</f>
        <v>35.305260214524168</v>
      </c>
    </row>
    <row r="12" spans="1:12" x14ac:dyDescent="0.25">
      <c r="I12">
        <f>(I5-30)*SQRT(12)/I6</f>
        <v>1.7280479115138989</v>
      </c>
    </row>
    <row r="13" spans="1:12" x14ac:dyDescent="0.25">
      <c r="I13">
        <f>_xlfn.T.INV(1-0.05,11)</f>
        <v>1.795884818704043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2025-04-23T20:06:49Z</dcterms:created>
  <dcterms:modified xsi:type="dcterms:W3CDTF">2025-04-23T20:06:50Z</dcterms:modified>
</cp:coreProperties>
</file>