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2EFC4FD2-7D8B-4400-BC7E-FA82E8ADAAFA}" xr6:coauthVersionLast="47" xr6:coauthVersionMax="47" xr10:uidLastSave="{00000000-0000-0000-0000-000000000000}"/>
  <bookViews>
    <workbookView xWindow="-120" yWindow="-120" windowWidth="38640" windowHeight="21120" xr2:uid="{D80EAD39-A4F9-4987-8679-892F5ECE41B6}"/>
  </bookViews>
  <sheets>
    <sheet name="Oppgav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G26" i="2"/>
  <c r="G25" i="2"/>
  <c r="G16" i="2"/>
  <c r="G15" i="2"/>
  <c r="D12" i="2"/>
  <c r="D7" i="2"/>
  <c r="D4" i="2"/>
  <c r="C3" i="2"/>
  <c r="C2" i="2"/>
</calcChain>
</file>

<file path=xl/sharedStrings.xml><?xml version="1.0" encoding="utf-8"?>
<sst xmlns="http://schemas.openxmlformats.org/spreadsheetml/2006/main" count="9" uniqueCount="9">
  <si>
    <r>
      <t>a) i) P(Z&gt;1)=1-P(Z</t>
    </r>
    <r>
      <rPr>
        <sz val="11"/>
        <color theme="1"/>
        <rFont val="Aptos Narrow"/>
        <family val="2"/>
      </rPr>
      <t>≤1)=</t>
    </r>
  </si>
  <si>
    <t>ii) P(Z=1)=</t>
  </si>
  <si>
    <t>iii)P(-1&lt;Z&lt;2)=P(Z≤2)-P(Z≤-1)=</t>
  </si>
  <si>
    <t>c) X~N(1.5, 0.05)</t>
  </si>
  <si>
    <t>P(1,45&lt;X&lt;1,55)=P(X≤1,55)-P(X≤1,45)=</t>
  </si>
  <si>
    <t xml:space="preserve">d) </t>
  </si>
  <si>
    <t>P(Gjen.&gt;1,51)=1-P(Gjen.≤1,51)=</t>
  </si>
  <si>
    <t xml:space="preserve">e) </t>
  </si>
  <si>
    <t xml:space="preserve">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</si>
</sst>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177800</xdr:rowOff>
    </xdr:from>
    <xdr:to>
      <xdr:col>15</xdr:col>
      <xdr:colOff>260660</xdr:colOff>
      <xdr:row>25</xdr:row>
      <xdr:rowOff>70081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0ED9952-EF5B-45B5-8FAF-D083EB412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1500" y="177800"/>
          <a:ext cx="6039160" cy="4654781"/>
        </a:xfrm>
        <a:prstGeom prst="rect">
          <a:avLst/>
        </a:prstGeom>
      </xdr:spPr>
    </xdr:pic>
    <xdr:clientData/>
  </xdr:twoCellAnchor>
  <xdr:oneCellAnchor>
    <xdr:from>
      <xdr:col>0</xdr:col>
      <xdr:colOff>215901</xdr:colOff>
      <xdr:row>7</xdr:row>
      <xdr:rowOff>38100</xdr:rowOff>
    </xdr:from>
    <xdr:ext cx="1936749" cy="6794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FF572C21-2268-41FD-AC6E-D51BB798BE1A}"/>
                </a:ext>
              </a:extLst>
            </xdr:cNvPr>
            <xdr:cNvSpPr txBox="1"/>
          </xdr:nvSpPr>
          <xdr:spPr>
            <a:xfrm>
              <a:off x="215901" y="1371600"/>
              <a:ext cx="1936749" cy="6794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nb-NO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~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𝑁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1.5, </m:t>
                        </m:r>
                        <m:f>
                          <m:fPr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0,05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nb-NO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nb-NO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25</m:t>
                                </m:r>
                              </m:e>
                            </m:rad>
                          </m:den>
                        </m:f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𝑁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(1.5, 0.01)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FF572C21-2268-41FD-AC6E-D51BB798BE1A}"/>
                </a:ext>
              </a:extLst>
            </xdr:cNvPr>
            <xdr:cNvSpPr txBox="1"/>
          </xdr:nvSpPr>
          <xdr:spPr>
            <a:xfrm>
              <a:off x="215901" y="1371600"/>
              <a:ext cx="1936749" cy="6794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nb-NO" sz="110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𝑋 ̅</a:t>
              </a:r>
              <a:r>
                <a:rPr lang="nb-N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~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𝑁(1.5, 0,05/√25)=𝑁(1.5, 0.01)</a:t>
              </a:r>
              <a:endParaRPr lang="nb-NO" sz="1100"/>
            </a:p>
          </xdr:txBody>
        </xdr:sp>
      </mc:Fallback>
    </mc:AlternateContent>
    <xdr:clientData/>
  </xdr:oneCellAnchor>
  <xdr:oneCellAnchor>
    <xdr:from>
      <xdr:col>1</xdr:col>
      <xdr:colOff>114300</xdr:colOff>
      <xdr:row>12</xdr:row>
      <xdr:rowOff>146050</xdr:rowOff>
    </xdr:from>
    <xdr:ext cx="3600449" cy="13525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63B64099-8320-4C31-B415-19418C265C48}"/>
                </a:ext>
              </a:extLst>
            </xdr:cNvPr>
            <xdr:cNvSpPr txBox="1"/>
          </xdr:nvSpPr>
          <xdr:spPr>
            <a:xfrm>
              <a:off x="876300" y="2432050"/>
              <a:ext cx="3600449" cy="1352550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=1,5     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&lt;1,5 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𝑇𝑒𝑠𝑡𝑜𝑏𝑠𝑒𝑟𝑣𝑎𝑡𝑜𝑟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 </m:t>
                    </m:r>
                    <m:acc>
                      <m:accPr>
                        <m:chr m:val="̅"/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=1,488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𝐾𝑟𝑖𝑡𝑖𝑠𝑘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𝑣𝑒𝑟𝑑𝑖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𝑘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0,05</m:t>
                        </m:r>
                      </m:sub>
                    </m:sSub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</m:e>
                        </m:rad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=1,5−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0,05</m:t>
                        </m:r>
                      </m:sub>
                    </m:sSub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25</m:t>
                            </m:r>
                          </m:e>
                        </m:rad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≈−1,79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&gt;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𝐷𝑒𝑡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𝑏𝑒𝑡𝑦𝑟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𝑖𝑘𝑘𝑒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𝑘𝑎𝑛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𝑏𝑒h𝑜𝑙𝑑𝑒𝑟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 </m:t>
                    </m:r>
                  </m:oMath>
                </m:oMathPara>
              </a14:m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𝐷𝑒𝑡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𝑣𝑖𝑙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h𝑎𝑟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𝑖𝑘𝑘𝑒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𝑔𝑟𝑢𝑛𝑛𝑙𝑎𝑔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𝑡𝑖𝑙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å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𝑚𝑎𝑠𝑘𝑖𝑛𝑒𝑛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𝑔𝑖𝑟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𝑚𝑖𝑛𝑑𝑟𝑒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𝑒𝑛𝑛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1,5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63B64099-8320-4C31-B415-19418C265C48}"/>
                </a:ext>
              </a:extLst>
            </xdr:cNvPr>
            <xdr:cNvSpPr txBox="1"/>
          </xdr:nvSpPr>
          <xdr:spPr>
            <a:xfrm>
              <a:off x="876300" y="2432050"/>
              <a:ext cx="3600449" cy="1352550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𝜇=1,5      𝑚𝑜𝑡          𝐻_1: 𝜇&lt;1,5 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𝑇𝑒𝑠𝑡𝑜𝑏𝑠𝑒𝑟𝑣𝑎𝑡𝑜𝑟: 𝑋 ̅=1,488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𝐾𝑟𝑖𝑡𝑖𝑠𝑘 𝑣𝑒𝑟𝑑𝑖:𝑘=𝜇_0−𝑧_0,05  𝜎/√𝑛=1,5−𝑧_0,05  10/√25≈−1,79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𝑋 ̅&gt;𝑘. 𝐷𝑒𝑡 𝑏𝑒𝑡𝑦𝑟 𝑎𝑡 𝑣𝑖 𝑖𝑘𝑘𝑒 𝑘𝑎𝑛 𝑝å𝑠𝑡å 𝐻_1  𝑜𝑔 𝑏𝑒ℎ𝑜𝑙𝑑𝑒𝑟 𝐻_0. </a:t>
              </a:r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𝐷𝑒𝑡 𝑣𝑖𝑙 𝑠𝑖 𝑎𝑡 𝑣𝑖 ℎ𝑎𝑟 𝑖𝑘𝑘𝑒 𝑔𝑟𝑢𝑛𝑛𝑙𝑎𝑔 𝑡𝑖𝑙 å 𝑝å𝑠𝑡å 𝑎𝑡 </a:t>
              </a:r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𝑚𝑎𝑠𝑘𝑖𝑛𝑒𝑛 𝑔𝑖𝑟 𝑚𝑖𝑛𝑑𝑟𝑒 𝑒𝑛𝑛 1,5 𝐿.</a:t>
              </a:r>
              <a:endParaRPr lang="nb-NO" sz="1100"/>
            </a:p>
          </xdr:txBody>
        </xdr:sp>
      </mc:Fallback>
    </mc:AlternateContent>
    <xdr:clientData/>
  </xdr:oneCellAnchor>
  <xdr:oneCellAnchor>
    <xdr:from>
      <xdr:col>1</xdr:col>
      <xdr:colOff>127000</xdr:colOff>
      <xdr:row>23</xdr:row>
      <xdr:rowOff>44450</xdr:rowOff>
    </xdr:from>
    <xdr:ext cx="3638550" cy="14160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kstSylinder 4">
              <a:extLst>
                <a:ext uri="{FF2B5EF4-FFF2-40B4-BE49-F238E27FC236}">
                  <a16:creationId xmlns:a16="http://schemas.microsoft.com/office/drawing/2014/main" id="{3468ECF0-7EB5-40A5-961E-418A94CE50C0}"/>
                </a:ext>
              </a:extLst>
            </xdr:cNvPr>
            <xdr:cNvSpPr txBox="1"/>
          </xdr:nvSpPr>
          <xdr:spPr>
            <a:xfrm>
              <a:off x="889000" y="4425950"/>
              <a:ext cx="3638550" cy="1416050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 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𝜇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=1,5      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𝑚𝑜𝑡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         </m:t>
                    </m:r>
                    <m:sSub>
                      <m:sSub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1</m:t>
                        </m:r>
                      </m:sub>
                    </m:sSub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: 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𝜇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&lt;1,5 </m:t>
                    </m:r>
                  </m:oMath>
                </m:oMathPara>
              </a14:m>
              <a:endParaRPr kumimoji="0" lang="nb-NO" sz="1100" b="0" i="1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Cambria Math" panose="02040503050406030204" pitchFamily="18" charset="0"/>
                <a:ea typeface="Cambria Math" panose="02040503050406030204" pitchFamily="18" charset="0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accPr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𝑋</m:t>
                        </m:r>
                      </m:e>
                    </m:acc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=1,488</m:t>
                    </m:r>
                    <m:r>
                      <a:rPr kumimoji="0" lang="nb-NO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, </m:t>
                    </m:r>
                    <m:r>
                      <m:rPr>
                        <m:sty m:val="p"/>
                      </m:rPr>
                      <a:rPr kumimoji="0" lang="nb-NO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s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≈0,02</m:t>
                    </m:r>
                  </m:oMath>
                </m:oMathPara>
              </a14:m>
              <a:endParaRPr kumimoji="0" lang="nb-NO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Cambria Math" panose="02040503050406030204" pitchFamily="18" charset="0"/>
                <a:cs typeface="+mn-cs"/>
              </a:endParaRPr>
            </a:p>
            <a:p>
              <a:r>
                <a:rPr lang="nb-NO" sz="1100"/>
                <a:t> </a:t>
              </a:r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𝑇𝑒𝑠𝑡𝑜𝑏𝑠𝑒𝑟𝑣𝑎𝑡𝑜𝑟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: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𝑇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nb-NO" sz="11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</m:e>
                      </m:acc>
                      <m:r>
                        <a:rPr lang="nb-NO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𝜇</m:t>
                          </m:r>
                        </m:e>
                        <m:sub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𝑠</m:t>
                      </m:r>
                    </m:den>
                  </m:f>
                  <m:rad>
                    <m:radPr>
                      <m:degHide m:val="on"/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</m:rad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100" b="0" i="1">
                          <a:latin typeface="Cambria Math" panose="02040503050406030204" pitchFamily="18" charset="0"/>
                        </a:rPr>
                        <m:t>1,488−1,5</m:t>
                      </m:r>
                    </m:num>
                    <m:den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0,02</m:t>
                      </m:r>
                    </m:den>
                  </m:f>
                  <m:rad>
                    <m:radPr>
                      <m:degHide m:val="on"/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25</m:t>
                      </m:r>
                    </m:e>
                  </m:rad>
                  <m:r>
                    <a:rPr lang="nb-NO" sz="1100" b="0" i="1">
                      <a:latin typeface="Cambria Math" panose="02040503050406030204" pitchFamily="18" charset="0"/>
                    </a:rPr>
                    <m:t>=−3</m:t>
                  </m:r>
                </m:oMath>
              </a14:m>
              <a:endParaRPr lang="nb-NO" sz="11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0.05,24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≈−1,7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&lt;−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0.05,23</m:t>
                        </m:r>
                      </m:sub>
                    </m:sSub>
                  </m:oMath>
                </m:oMathPara>
              </a14:m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𝐾𝑜𝑛𝑘𝑙𝑢𝑠𝑗𝑜𝑛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:</m:t>
                        </m:r>
                      </m:fName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𝐷𝑒𝑡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𝑏𝑒𝑡𝑦𝑟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𝑎𝑡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𝑣𝑖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𝑘𝑎𝑛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å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𝑠𝑡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å </m:t>
                        </m:r>
                        <m:sSub>
                          <m:sSub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e>
                          <m:sub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.</m:t>
                        </m:r>
                      </m:e>
                    </m:func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5" name="TekstSylinder 4">
              <a:extLst>
                <a:ext uri="{FF2B5EF4-FFF2-40B4-BE49-F238E27FC236}">
                  <a16:creationId xmlns:a16="http://schemas.microsoft.com/office/drawing/2014/main" id="{3468ECF0-7EB5-40A5-961E-418A94CE50C0}"/>
                </a:ext>
              </a:extLst>
            </xdr:cNvPr>
            <xdr:cNvSpPr txBox="1"/>
          </xdr:nvSpPr>
          <xdr:spPr>
            <a:xfrm>
              <a:off x="889000" y="4425950"/>
              <a:ext cx="3638550" cy="1416050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𝐻_0: </a:t>
              </a: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𝜇=1,5      𝑚𝑜𝑡          𝐻_1: 𝜇&lt;1,5 </a:t>
              </a:r>
              <a:endParaRPr kumimoji="0" lang="nb-NO" sz="1100" b="0" i="1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Cambria Math" panose="02040503050406030204" pitchFamily="18" charset="0"/>
                <a:ea typeface="Cambria Math" panose="02040503050406030204" pitchFamily="18" charset="0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𝑋 ̅=1,488, s≈0,02</a:t>
              </a:r>
              <a:endParaRPr kumimoji="0" lang="nb-NO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Cambria Math" panose="02040503050406030204" pitchFamily="18" charset="0"/>
                <a:cs typeface="+mn-cs"/>
              </a:endParaRPr>
            </a:p>
            <a:p>
              <a:r>
                <a:rPr lang="nb-NO" sz="1100"/>
                <a:t> </a:t>
              </a:r>
              <a:r>
                <a:rPr lang="nb-NO" sz="1100" b="0" i="0">
                  <a:latin typeface="Cambria Math" panose="02040503050406030204" pitchFamily="18" charset="0"/>
                </a:rPr>
                <a:t>𝑇𝑒𝑠𝑡𝑜𝑏𝑠𝑒𝑟𝑣𝑎𝑡𝑜𝑟 :𝑇=(𝑋 ̅−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𝜇_0)/</a:t>
              </a:r>
              <a:r>
                <a:rPr lang="nb-NO" sz="1100" b="0" i="0">
                  <a:latin typeface="Cambria Math" panose="02040503050406030204" pitchFamily="18" charset="0"/>
                </a:rPr>
                <a:t>𝑠 √𝑛=(1,488−1,5)/0,02 √25=−3</a:t>
              </a:r>
              <a:endParaRPr lang="nb-NO" sz="1100" b="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−𝑡_0.05,24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≈−1,7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𝑇&lt;−𝑡_0.05,23</a:t>
              </a:r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〖𝐾𝑜𝑛𝑘𝑙𝑢𝑠𝑗𝑜𝑛:〗⁡〖𝐷𝑒𝑡 𝑏𝑒𝑡𝑦𝑟 𝑎𝑡 𝑣𝑖 𝑘𝑎𝑛 𝑝å𝑠𝑡å 𝐻_1.〗</a:t>
              </a:r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54BD-E0EC-4759-86B0-4C81BEBC29B6}">
  <dimension ref="A2:G39"/>
  <sheetViews>
    <sheetView tabSelected="1" topLeftCell="A18" workbookViewId="0">
      <selection activeCell="I31" sqref="I31"/>
    </sheetView>
  </sheetViews>
  <sheetFormatPr defaultColWidth="11.42578125" defaultRowHeight="15" x14ac:dyDescent="0.25"/>
  <sheetData>
    <row r="2" spans="1:7" x14ac:dyDescent="0.25">
      <c r="A2" t="s">
        <v>0</v>
      </c>
      <c r="C2" s="1">
        <f>1-_xlfn.NORM.S.DIST(1,TRUE)</f>
        <v>0.15865525393145696</v>
      </c>
    </row>
    <row r="3" spans="1:7" x14ac:dyDescent="0.25">
      <c r="A3" t="s">
        <v>1</v>
      </c>
      <c r="C3" s="1">
        <f>_xlfn.NORM.S.DIST(1,FALSE)</f>
        <v>0.24197072451914337</v>
      </c>
    </row>
    <row r="4" spans="1:7" x14ac:dyDescent="0.25">
      <c r="A4" t="s">
        <v>2</v>
      </c>
      <c r="D4" s="1">
        <f>_xlfn.NORM.S.DIST(2,TRUE)-_xlfn.NORM.S.DIST(-1,TRUE)</f>
        <v>0.81859461412036383</v>
      </c>
    </row>
    <row r="6" spans="1:7" x14ac:dyDescent="0.25">
      <c r="A6" t="s">
        <v>3</v>
      </c>
    </row>
    <row r="7" spans="1:7" x14ac:dyDescent="0.25">
      <c r="A7" t="s">
        <v>4</v>
      </c>
      <c r="D7" s="1">
        <f>_xlfn.NORM.DIST(1.55,1.5,0.05,TRUE)-_xlfn.NORM.DIST(1.45, 1.5,0.05,TRUE)</f>
        <v>0.68268949213708652</v>
      </c>
    </row>
    <row r="9" spans="1:7" x14ac:dyDescent="0.25">
      <c r="A9" t="s">
        <v>5</v>
      </c>
    </row>
    <row r="12" spans="1:7" x14ac:dyDescent="0.25">
      <c r="A12" t="s">
        <v>6</v>
      </c>
      <c r="D12" s="1">
        <f>1-_xlfn.NORM.DIST(1.51,1.5,0.01,TRUE)</f>
        <v>0.15865525393145674</v>
      </c>
    </row>
    <row r="14" spans="1:7" x14ac:dyDescent="0.25">
      <c r="A14" t="s">
        <v>7</v>
      </c>
    </row>
    <row r="15" spans="1:7" x14ac:dyDescent="0.25">
      <c r="A15">
        <v>1.52</v>
      </c>
      <c r="G15">
        <f>AVERAGE(A15:A39)</f>
        <v>1.4875999999999998</v>
      </c>
    </row>
    <row r="16" spans="1:7" x14ac:dyDescent="0.25">
      <c r="A16">
        <v>1.51</v>
      </c>
      <c r="G16">
        <f>1.5-_xlfn.NORM.S.INV(1-0.05)*10/SQRT(25)</f>
        <v>-1.7897072539029431</v>
      </c>
    </row>
    <row r="17" spans="1:7" x14ac:dyDescent="0.25">
      <c r="A17">
        <v>1.47</v>
      </c>
    </row>
    <row r="18" spans="1:7" x14ac:dyDescent="0.25">
      <c r="A18">
        <v>1.49</v>
      </c>
    </row>
    <row r="19" spans="1:7" x14ac:dyDescent="0.25">
      <c r="A19">
        <v>1.48</v>
      </c>
    </row>
    <row r="20" spans="1:7" x14ac:dyDescent="0.25">
      <c r="A20">
        <v>1.49</v>
      </c>
    </row>
    <row r="21" spans="1:7" x14ac:dyDescent="0.25">
      <c r="A21">
        <v>1.46</v>
      </c>
    </row>
    <row r="22" spans="1:7" x14ac:dyDescent="0.25">
      <c r="A22">
        <v>1.52</v>
      </c>
    </row>
    <row r="23" spans="1:7" x14ac:dyDescent="0.25">
      <c r="A23">
        <v>1.49</v>
      </c>
      <c r="C23" t="s">
        <v>8</v>
      </c>
    </row>
    <row r="24" spans="1:7" x14ac:dyDescent="0.25">
      <c r="A24">
        <v>1.53</v>
      </c>
    </row>
    <row r="25" spans="1:7" x14ac:dyDescent="0.25">
      <c r="A25">
        <v>1.48</v>
      </c>
      <c r="G25">
        <f>_xlfn.STDEV.S(A15:A39)</f>
        <v>2.1463146709340346E-2</v>
      </c>
    </row>
    <row r="26" spans="1:7" x14ac:dyDescent="0.25">
      <c r="A26">
        <v>1.51</v>
      </c>
      <c r="G26">
        <f>(1.488-1.5)*SQRT(25)/0.02</f>
        <v>-3.0000000000000027</v>
      </c>
    </row>
    <row r="27" spans="1:7" x14ac:dyDescent="0.25">
      <c r="A27">
        <v>1.45</v>
      </c>
    </row>
    <row r="28" spans="1:7" x14ac:dyDescent="0.25">
      <c r="A28">
        <v>1.5</v>
      </c>
      <c r="G28">
        <f>_xlfn.T.INV(1-0.05,24)</f>
        <v>1.7108820799094284</v>
      </c>
    </row>
    <row r="29" spans="1:7" x14ac:dyDescent="0.25">
      <c r="A29">
        <v>1.48</v>
      </c>
    </row>
    <row r="30" spans="1:7" x14ac:dyDescent="0.25">
      <c r="A30">
        <v>1.49</v>
      </c>
    </row>
    <row r="31" spans="1:7" x14ac:dyDescent="0.25">
      <c r="A31">
        <v>1.46</v>
      </c>
    </row>
    <row r="32" spans="1:7" x14ac:dyDescent="0.25">
      <c r="A32">
        <v>1.47</v>
      </c>
    </row>
    <row r="33" spans="1:1" x14ac:dyDescent="0.25">
      <c r="A33">
        <v>1.51</v>
      </c>
    </row>
    <row r="34" spans="1:1" x14ac:dyDescent="0.25">
      <c r="A34">
        <v>1.46</v>
      </c>
    </row>
    <row r="35" spans="1:1" x14ac:dyDescent="0.25">
      <c r="A35">
        <v>1.48</v>
      </c>
    </row>
    <row r="36" spans="1:1" x14ac:dyDescent="0.25">
      <c r="A36">
        <v>1.48</v>
      </c>
    </row>
    <row r="37" spans="1:1" x14ac:dyDescent="0.25">
      <c r="A37">
        <v>1.51</v>
      </c>
    </row>
    <row r="38" spans="1:1" x14ac:dyDescent="0.25">
      <c r="A38">
        <v>1.48</v>
      </c>
    </row>
    <row r="39" spans="1:1" x14ac:dyDescent="0.25">
      <c r="A39">
        <v>1.47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2025-04-23T20:06:47Z</dcterms:created>
  <dcterms:modified xsi:type="dcterms:W3CDTF">2025-04-23T20:06:47Z</dcterms:modified>
</cp:coreProperties>
</file>